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24780" windowHeight="13695" activeTab="0"/>
  </bookViews>
  <sheets>
    <sheet name="Ledbees - BesparingsCalculator" sheetId="1" r:id="rId1"/>
  </sheets>
  <definedNames>
    <definedName name="_xlnm.Print_Area" localSheetId="0">'Ledbees - BesparingsCalculator'!$A$1:$N$34</definedName>
  </definedNames>
  <calcPr fullCalcOnLoad="1"/>
</workbook>
</file>

<file path=xl/sharedStrings.xml><?xml version="1.0" encoding="utf-8"?>
<sst xmlns="http://schemas.openxmlformats.org/spreadsheetml/2006/main" count="38" uniqueCount="38">
  <si>
    <t>Hoeveel halogeenlampen van 50 watt heeft u?</t>
  </si>
  <si>
    <t>Hoeveel halogeenlampen van 20 watt heeft u?</t>
  </si>
  <si>
    <t>Hoeveel uur per dag branden deze lampen?</t>
  </si>
  <si>
    <t>Hoeveel betaald u per kwH?</t>
  </si>
  <si>
    <t>Hoeveel dagen per jaar branden deze lampen?</t>
  </si>
  <si>
    <t>Halogeen</t>
  </si>
  <si>
    <t>Rendement diverse licht-varianten</t>
  </si>
  <si>
    <t>Gloeilamp</t>
  </si>
  <si>
    <t>TL</t>
  </si>
  <si>
    <t>LED</t>
  </si>
  <si>
    <t>% toegevoerde energie dat wordt omgezet in licht</t>
  </si>
  <si>
    <t>levensduur</t>
  </si>
  <si>
    <t>Afschrijving voor de 50 watt lampen</t>
  </si>
  <si>
    <t>Afschrijving voor de 20 watt lampen</t>
  </si>
  <si>
    <t>Energiekosten voor de 50 watt lampen</t>
  </si>
  <si>
    <t>Energiekosten voor de 20 watt lampen</t>
  </si>
  <si>
    <t>Energiekosten voor de 6 watt lampen</t>
  </si>
  <si>
    <t>Afschrijving voor de 6 watt lampen</t>
  </si>
  <si>
    <t>Energiekosten voor de 3 watt lampen</t>
  </si>
  <si>
    <t>Afschrijving voor de 3 watt lampen</t>
  </si>
  <si>
    <t>Gemiddelde aanschafprijs voor een 6 watt LED-lamp is</t>
  </si>
  <si>
    <t>Gemiddelde aanschafprijs voor een 3 watt LED-lamp is</t>
  </si>
  <si>
    <t>Totale kosten per jaar met halogeen</t>
  </si>
  <si>
    <t>Totale kosten per jaar met LED</t>
  </si>
  <si>
    <t>per jaar op uw verlichtingsnota!</t>
  </si>
  <si>
    <t>Aantal uren per jaar is dus:</t>
  </si>
  <si>
    <t>KOSTEN MET HALOGEEN</t>
  </si>
  <si>
    <t>KOSTEN MET LED</t>
  </si>
  <si>
    <t>Dit is een besparing van zo'n</t>
  </si>
  <si>
    <t xml:space="preserve">Hoewel deze berekening met de grootst mogelijke zorg is samengesteld kunnen geen rechten aan deze berekening worden ontleend. </t>
  </si>
  <si>
    <t>T: 0528-851088</t>
  </si>
  <si>
    <t>E: info@ledbees.nl</t>
  </si>
  <si>
    <t>WILT SVP ONDERSTAANDE 7 VRAGEN BEANTWOORDEN?</t>
  </si>
  <si>
    <t>Wat is uw aanschafprijs van de 50 watt halogeenlamp?</t>
  </si>
  <si>
    <t>Wat is uw aanschafprijs van de 20 watt halogeenlamp?</t>
  </si>
  <si>
    <t>Doordat halogeen-verlichting heel veel warmte afgeeft en LED vrijwel niet, bespaart u ook nog eens op uw airco-kosten!!</t>
  </si>
  <si>
    <t>Ledbees.nl</t>
  </si>
  <si>
    <t>F: 084-7560363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</si>
</sst>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_ * #,##0.00_ ;_ * \-#,##0.00_ ;_ * &quot;-&quot;??_ ;_ @_ "/>
    <numFmt numFmtId="165" formatCode="_ * #,##0_ ;_ * \-#,##0_ ;_ * &quot;-&quot;_ ;_ @_ "/>
    <numFmt numFmtId="166" formatCode="_ &quot;€&quot;\ * #,##0.00_ ;_ &quot;€&quot;\ * \-#,##0.00_ ;_ &quot;€&quot;\ * &quot;-&quot;??_ ;_ @_ "/>
    <numFmt numFmtId="167" formatCode="_ &quot;€&quot;\ * #,##0_ ;_ &quot;€&quot;\ * \-#,##0_ ;_ &quot;€&quot;\ * &quot;-&quot;_ ;_ @_ "/>
    <numFmt numFmtId="168" formatCode="&quot;€&quot;\ #,##0.00_-"/>
    <numFmt numFmtId="169" formatCode="#,##0.00_-"/>
  </numFmts>
  <fonts count="33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61"/>
      <name val="Arial"/>
      <family val="2"/>
    </font>
    <font>
      <i/>
      <sz val="10"/>
      <color indexed="17"/>
      <name val="Arial"/>
      <family val="2"/>
    </font>
    <font>
      <i/>
      <sz val="16"/>
      <color indexed="17"/>
      <name val="Arial"/>
      <family val="2"/>
    </font>
    <font>
      <b/>
      <i/>
      <sz val="16"/>
      <color indexed="17"/>
      <name val="Arial"/>
      <family val="2"/>
    </font>
    <font>
      <sz val="10"/>
      <color indexed="23"/>
      <name val="Arial"/>
      <family val="2"/>
    </font>
    <font>
      <i/>
      <sz val="8"/>
      <color indexed="55"/>
      <name val="Arial"/>
      <family val="2"/>
    </font>
    <font>
      <sz val="8"/>
      <name val="Tahom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0" fontId="19" fillId="11" borderId="10" xfId="56" applyFont="1" applyFill="1" applyBorder="1">
      <alignment/>
      <protection/>
    </xf>
    <xf numFmtId="0" fontId="20" fillId="11" borderId="11" xfId="56" applyFont="1" applyFill="1" applyBorder="1">
      <alignment/>
      <protection/>
    </xf>
    <xf numFmtId="0" fontId="20" fillId="11" borderId="12" xfId="56" applyFont="1" applyFill="1" applyBorder="1">
      <alignment/>
      <protection/>
    </xf>
    <xf numFmtId="0" fontId="21" fillId="11" borderId="13" xfId="56" applyFont="1" applyFill="1" applyBorder="1">
      <alignment/>
      <protection/>
    </xf>
    <xf numFmtId="0" fontId="20" fillId="11" borderId="0" xfId="56" applyFont="1" applyFill="1" applyBorder="1">
      <alignment/>
      <protection/>
    </xf>
    <xf numFmtId="0" fontId="20" fillId="11" borderId="14" xfId="56" applyFont="1" applyFill="1" applyBorder="1">
      <alignment/>
      <protection/>
    </xf>
    <xf numFmtId="0" fontId="20" fillId="11" borderId="13" xfId="56" applyFont="1" applyFill="1" applyBorder="1">
      <alignment/>
      <protection/>
    </xf>
    <xf numFmtId="9" fontId="22" fillId="11" borderId="0" xfId="56" applyNumberFormat="1" applyFont="1" applyFill="1" applyBorder="1">
      <alignment/>
      <protection/>
    </xf>
    <xf numFmtId="0" fontId="20" fillId="11" borderId="15" xfId="56" applyFont="1" applyFill="1" applyBorder="1">
      <alignment/>
      <protection/>
    </xf>
    <xf numFmtId="0" fontId="20" fillId="11" borderId="16" xfId="56" applyFont="1" applyFill="1" applyBorder="1">
      <alignment/>
      <protection/>
    </xf>
    <xf numFmtId="9" fontId="22" fillId="11" borderId="16" xfId="56" applyNumberFormat="1" applyFont="1" applyFill="1" applyBorder="1">
      <alignment/>
      <protection/>
    </xf>
    <xf numFmtId="0" fontId="20" fillId="11" borderId="17" xfId="56" applyFont="1" applyFill="1" applyBorder="1">
      <alignment/>
      <protection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19" xfId="0" applyFont="1" applyBorder="1" applyAlignment="1">
      <alignment horizontal="right"/>
    </xf>
    <xf numFmtId="168" fontId="25" fillId="0" borderId="19" xfId="0" applyNumberFormat="1" applyFont="1" applyBorder="1" applyAlignment="1">
      <alignment horizontal="center"/>
    </xf>
    <xf numFmtId="0" fontId="23" fillId="0" borderId="2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NumberFormat="1" applyFont="1" applyAlignment="1">
      <alignment horizontal="center"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2" xfId="0" applyFont="1" applyFill="1" applyBorder="1" applyAlignment="1">
      <alignment horizontal="right"/>
    </xf>
    <xf numFmtId="0" fontId="19" fillId="5" borderId="23" xfId="0" applyFont="1" applyFill="1" applyBorder="1" applyAlignment="1">
      <alignment/>
    </xf>
    <xf numFmtId="0" fontId="0" fillId="5" borderId="24" xfId="0" applyFont="1" applyFill="1" applyBorder="1" applyAlignment="1">
      <alignment/>
    </xf>
    <xf numFmtId="0" fontId="0" fillId="5" borderId="25" xfId="0" applyFont="1" applyFill="1" applyBorder="1" applyAlignment="1">
      <alignment/>
    </xf>
    <xf numFmtId="0" fontId="0" fillId="5" borderId="26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168" fontId="0" fillId="5" borderId="27" xfId="0" applyNumberFormat="1" applyFont="1" applyFill="1" applyBorder="1" applyAlignment="1">
      <alignment/>
    </xf>
    <xf numFmtId="0" fontId="0" fillId="5" borderId="28" xfId="0" applyFont="1" applyFill="1" applyBorder="1" applyAlignment="1">
      <alignment/>
    </xf>
    <xf numFmtId="0" fontId="0" fillId="5" borderId="21" xfId="0" applyFont="1" applyFill="1" applyBorder="1" applyAlignment="1">
      <alignment/>
    </xf>
    <xf numFmtId="168" fontId="19" fillId="5" borderId="29" xfId="0" applyNumberFormat="1" applyFont="1" applyFill="1" applyBorder="1" applyAlignment="1">
      <alignment/>
    </xf>
    <xf numFmtId="0" fontId="19" fillId="4" borderId="23" xfId="0" applyFont="1" applyFill="1" applyBorder="1" applyAlignment="1">
      <alignment/>
    </xf>
    <xf numFmtId="0" fontId="0" fillId="4" borderId="24" xfId="0" applyFont="1" applyFill="1" applyBorder="1" applyAlignment="1">
      <alignment/>
    </xf>
    <xf numFmtId="0" fontId="0" fillId="4" borderId="25" xfId="0" applyFont="1" applyFill="1" applyBorder="1" applyAlignment="1">
      <alignment/>
    </xf>
    <xf numFmtId="0" fontId="0" fillId="4" borderId="26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168" fontId="0" fillId="4" borderId="27" xfId="0" applyNumberFormat="1" applyFont="1" applyFill="1" applyBorder="1" applyAlignment="1">
      <alignment/>
    </xf>
    <xf numFmtId="0" fontId="0" fillId="4" borderId="28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168" fontId="19" fillId="4" borderId="29" xfId="0" applyNumberFormat="1" applyFont="1" applyFill="1" applyBorder="1" applyAlignment="1">
      <alignment/>
    </xf>
    <xf numFmtId="168" fontId="0" fillId="5" borderId="29" xfId="0" applyNumberFormat="1" applyFont="1" applyFill="1" applyBorder="1" applyAlignment="1">
      <alignment/>
    </xf>
    <xf numFmtId="168" fontId="0" fillId="4" borderId="29" xfId="0" applyNumberFormat="1" applyFont="1" applyFill="1" applyBorder="1" applyAlignment="1">
      <alignment/>
    </xf>
    <xf numFmtId="0" fontId="0" fillId="7" borderId="26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7" borderId="27" xfId="0" applyFont="1" applyFill="1" applyBorder="1" applyAlignment="1">
      <alignment/>
    </xf>
    <xf numFmtId="0" fontId="0" fillId="7" borderId="28" xfId="0" applyFont="1" applyFill="1" applyBorder="1" applyAlignment="1">
      <alignment/>
    </xf>
    <xf numFmtId="0" fontId="0" fillId="7" borderId="21" xfId="0" applyFont="1" applyFill="1" applyBorder="1" applyAlignment="1">
      <alignment/>
    </xf>
    <xf numFmtId="0" fontId="0" fillId="24" borderId="30" xfId="0" applyFont="1" applyFill="1" applyBorder="1" applyAlignment="1">
      <alignment/>
    </xf>
    <xf numFmtId="0" fontId="0" fillId="24" borderId="31" xfId="0" applyFont="1" applyFill="1" applyBorder="1" applyAlignment="1">
      <alignment/>
    </xf>
    <xf numFmtId="0" fontId="0" fillId="24" borderId="32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169" fontId="0" fillId="0" borderId="0" xfId="0" applyNumberFormat="1" applyFont="1" applyAlignment="1">
      <alignment/>
    </xf>
    <xf numFmtId="0" fontId="19" fillId="7" borderId="27" xfId="0" applyFont="1" applyFill="1" applyBorder="1" applyAlignment="1">
      <alignment/>
    </xf>
    <xf numFmtId="0" fontId="29" fillId="17" borderId="10" xfId="0" applyFont="1" applyFill="1" applyBorder="1" applyAlignment="1">
      <alignment/>
    </xf>
    <xf numFmtId="0" fontId="30" fillId="17" borderId="11" xfId="0" applyFont="1" applyFill="1" applyBorder="1" applyAlignment="1">
      <alignment/>
    </xf>
    <xf numFmtId="0" fontId="30" fillId="17" borderId="12" xfId="0" applyFont="1" applyFill="1" applyBorder="1" applyAlignment="1">
      <alignment/>
    </xf>
    <xf numFmtId="0" fontId="19" fillId="24" borderId="33" xfId="0" applyFont="1" applyFill="1" applyBorder="1" applyAlignment="1" applyProtection="1">
      <alignment/>
      <protection locked="0"/>
    </xf>
    <xf numFmtId="168" fontId="19" fillId="24" borderId="33" xfId="0" applyNumberFormat="1" applyFont="1" applyFill="1" applyBorder="1" applyAlignment="1" applyProtection="1">
      <alignment horizontal="right"/>
      <protection locked="0"/>
    </xf>
    <xf numFmtId="168" fontId="0" fillId="7" borderId="27" xfId="0" applyNumberFormat="1" applyFont="1" applyFill="1" applyBorder="1" applyAlignment="1" applyProtection="1">
      <alignment/>
      <protection locked="0"/>
    </xf>
    <xf numFmtId="168" fontId="0" fillId="7" borderId="29" xfId="0" applyNumberFormat="1" applyFont="1" applyFill="1" applyBorder="1" applyAlignment="1" applyProtection="1">
      <alignment/>
      <protection locked="0"/>
    </xf>
    <xf numFmtId="0" fontId="31" fillId="0" borderId="0" xfId="0" applyFont="1" applyAlignment="1">
      <alignment horizontal="center"/>
    </xf>
    <xf numFmtId="0" fontId="3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Standaard_Blad1" xfId="56"/>
    <cellStyle name="Title" xfId="57"/>
    <cellStyle name="Total" xfId="58"/>
    <cellStyle name="Currency" xfId="59"/>
    <cellStyle name="Currency [0]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</xdr:colOff>
      <xdr:row>24</xdr:row>
      <xdr:rowOff>57150</xdr:rowOff>
    </xdr:from>
    <xdr:to>
      <xdr:col>13</xdr:col>
      <xdr:colOff>238125</xdr:colOff>
      <xdr:row>30</xdr:row>
      <xdr:rowOff>161925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4086225"/>
          <a:ext cx="1619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28575</xdr:rowOff>
    </xdr:from>
    <xdr:to>
      <xdr:col>6</xdr:col>
      <xdr:colOff>485775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28575"/>
          <a:ext cx="3533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0</xdr:row>
      <xdr:rowOff>123825</xdr:rowOff>
    </xdr:from>
    <xdr:to>
      <xdr:col>7</xdr:col>
      <xdr:colOff>285750</xdr:colOff>
      <xdr:row>5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14700" y="1238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485775</xdr:colOff>
      <xdr:row>1</xdr:row>
      <xdr:rowOff>85725</xdr:rowOff>
    </xdr:from>
    <xdr:to>
      <xdr:col>7</xdr:col>
      <xdr:colOff>657225</xdr:colOff>
      <xdr:row>6</xdr:row>
      <xdr:rowOff>57150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0" y="24765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323850</xdr:colOff>
      <xdr:row>0</xdr:row>
      <xdr:rowOff>85725</xdr:rowOff>
    </xdr:from>
    <xdr:to>
      <xdr:col>6</xdr:col>
      <xdr:colOff>400050</xdr:colOff>
      <xdr:row>1</xdr:row>
      <xdr:rowOff>0</xdr:rowOff>
    </xdr:to>
    <xdr:sp>
      <xdr:nvSpPr>
        <xdr:cNvPr id="5" name="Oval 7"/>
        <xdr:cNvSpPr>
          <a:spLocks/>
        </xdr:cNvSpPr>
      </xdr:nvSpPr>
      <xdr:spPr>
        <a:xfrm>
          <a:off x="3552825" y="85725"/>
          <a:ext cx="76200" cy="76200"/>
        </a:xfrm>
        <a:prstGeom prst="ellipse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0</xdr:row>
      <xdr:rowOff>95250</xdr:rowOff>
    </xdr:from>
    <xdr:to>
      <xdr:col>7</xdr:col>
      <xdr:colOff>57150</xdr:colOff>
      <xdr:row>1</xdr:row>
      <xdr:rowOff>9525</xdr:rowOff>
    </xdr:to>
    <xdr:sp>
      <xdr:nvSpPr>
        <xdr:cNvPr id="6" name="Oval 8"/>
        <xdr:cNvSpPr>
          <a:spLocks/>
        </xdr:cNvSpPr>
      </xdr:nvSpPr>
      <xdr:spPr>
        <a:xfrm>
          <a:off x="3819525" y="95250"/>
          <a:ext cx="76200" cy="76200"/>
        </a:xfrm>
        <a:prstGeom prst="ellipse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</xdr:row>
      <xdr:rowOff>47625</xdr:rowOff>
    </xdr:from>
    <xdr:to>
      <xdr:col>7</xdr:col>
      <xdr:colOff>438150</xdr:colOff>
      <xdr:row>1</xdr:row>
      <xdr:rowOff>123825</xdr:rowOff>
    </xdr:to>
    <xdr:sp>
      <xdr:nvSpPr>
        <xdr:cNvPr id="7" name="Oval 9"/>
        <xdr:cNvSpPr>
          <a:spLocks/>
        </xdr:cNvSpPr>
      </xdr:nvSpPr>
      <xdr:spPr>
        <a:xfrm>
          <a:off x="4200525" y="209550"/>
          <a:ext cx="76200" cy="76200"/>
        </a:xfrm>
        <a:prstGeom prst="ellipse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</xdr:row>
      <xdr:rowOff>57150</xdr:rowOff>
    </xdr:from>
    <xdr:to>
      <xdr:col>7</xdr:col>
      <xdr:colOff>190500</xdr:colOff>
      <xdr:row>1</xdr:row>
      <xdr:rowOff>133350</xdr:rowOff>
    </xdr:to>
    <xdr:sp>
      <xdr:nvSpPr>
        <xdr:cNvPr id="8" name="Oval 10"/>
        <xdr:cNvSpPr>
          <a:spLocks/>
        </xdr:cNvSpPr>
      </xdr:nvSpPr>
      <xdr:spPr>
        <a:xfrm>
          <a:off x="3952875" y="219075"/>
          <a:ext cx="76200" cy="76200"/>
        </a:xfrm>
        <a:prstGeom prst="ellipse">
          <a:avLst/>
        </a:prstGeom>
        <a:solidFill>
          <a:srgbClr val="008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66"/>
  <sheetViews>
    <sheetView showGridLines="0" showRowColHeaders="0" tabSelected="1" workbookViewId="0" topLeftCell="A1">
      <selection activeCell="G10" sqref="G10"/>
    </sheetView>
  </sheetViews>
  <sheetFormatPr defaultColWidth="9.140625" defaultRowHeight="12.75" zeroHeight="1"/>
  <cols>
    <col min="1" max="1" width="2.7109375" style="1" customWidth="1"/>
    <col min="2" max="7" width="9.140625" style="1" customWidth="1"/>
    <col min="8" max="8" width="19.140625" style="1" customWidth="1"/>
    <col min="9" max="12" width="9.140625" style="1" customWidth="1"/>
    <col min="13" max="13" width="12.28125" style="1" bestFit="1" customWidth="1"/>
    <col min="14" max="14" width="3.7109375" style="1" customWidth="1"/>
    <col min="15" max="28" width="9.140625" style="1" hidden="1" customWidth="1"/>
    <col min="29" max="29" width="9.140625" style="2" hidden="1" customWidth="1"/>
    <col min="30" max="255" width="9.140625" style="1" hidden="1" customWidth="1"/>
    <col min="256" max="16384" width="0" style="1" hidden="1" customWidth="1"/>
  </cols>
  <sheetData>
    <row r="1" spans="18:29" ht="12.75">
      <c r="R1" s="1">
        <v>0</v>
      </c>
      <c r="T1" s="1">
        <v>1</v>
      </c>
      <c r="V1" s="1">
        <v>1</v>
      </c>
      <c r="X1" s="57">
        <v>0.04</v>
      </c>
      <c r="AA1" s="57">
        <v>0.5</v>
      </c>
      <c r="AC1" s="2">
        <v>10</v>
      </c>
    </row>
    <row r="2" spans="10:29" ht="12.75">
      <c r="J2" s="67" t="s">
        <v>36</v>
      </c>
      <c r="R2" s="1">
        <v>1</v>
      </c>
      <c r="T2" s="1">
        <v>2</v>
      </c>
      <c r="V2" s="1">
        <v>2</v>
      </c>
      <c r="X2" s="57">
        <v>0.05</v>
      </c>
      <c r="AA2" s="57">
        <v>0.6</v>
      </c>
      <c r="AC2" s="2">
        <v>11</v>
      </c>
    </row>
    <row r="3" spans="10:29" ht="12.75">
      <c r="J3" s="21" t="s">
        <v>30</v>
      </c>
      <c r="R3" s="1">
        <v>2</v>
      </c>
      <c r="T3" s="1">
        <v>3</v>
      </c>
      <c r="V3" s="1">
        <v>3</v>
      </c>
      <c r="X3" s="57">
        <v>0.06</v>
      </c>
      <c r="AA3" s="57">
        <v>0.7</v>
      </c>
      <c r="AC3" s="2">
        <v>12</v>
      </c>
    </row>
    <row r="4" spans="10:29" ht="12.75">
      <c r="J4" s="21" t="s">
        <v>37</v>
      </c>
      <c r="R4" s="1">
        <v>3</v>
      </c>
      <c r="T4" s="1">
        <v>4</v>
      </c>
      <c r="V4" s="1">
        <v>4</v>
      </c>
      <c r="X4" s="57">
        <v>0.07</v>
      </c>
      <c r="AA4" s="57">
        <v>0.8</v>
      </c>
      <c r="AC4" s="2">
        <v>13</v>
      </c>
    </row>
    <row r="5" spans="10:29" ht="12.75">
      <c r="J5" s="21" t="s">
        <v>31</v>
      </c>
      <c r="R5" s="1">
        <v>4</v>
      </c>
      <c r="T5" s="1">
        <v>5</v>
      </c>
      <c r="V5" s="1">
        <v>5</v>
      </c>
      <c r="X5" s="57">
        <v>0.08</v>
      </c>
      <c r="AA5" s="57">
        <v>0.9</v>
      </c>
      <c r="AC5" s="2">
        <v>14</v>
      </c>
    </row>
    <row r="6" spans="18:29" ht="12.75">
      <c r="R6" s="1">
        <v>5</v>
      </c>
      <c r="T6" s="1">
        <v>6</v>
      </c>
      <c r="V6" s="1">
        <v>6</v>
      </c>
      <c r="X6" s="57">
        <v>0.09</v>
      </c>
      <c r="AA6" s="57">
        <v>1</v>
      </c>
      <c r="AC6" s="2">
        <v>15</v>
      </c>
    </row>
    <row r="7" spans="18:29" ht="13.5" thickBot="1">
      <c r="R7" s="1">
        <v>6</v>
      </c>
      <c r="T7" s="1">
        <v>7</v>
      </c>
      <c r="V7" s="1">
        <v>7</v>
      </c>
      <c r="X7" s="57">
        <v>0.1</v>
      </c>
      <c r="AA7" s="57">
        <v>1.1</v>
      </c>
      <c r="AC7" s="2">
        <v>16</v>
      </c>
    </row>
    <row r="8" spans="2:29" ht="12.75">
      <c r="B8" s="59" t="s">
        <v>32</v>
      </c>
      <c r="C8" s="60"/>
      <c r="D8" s="60"/>
      <c r="E8" s="60"/>
      <c r="F8" s="60"/>
      <c r="G8" s="61"/>
      <c r="I8" s="26" t="s">
        <v>26</v>
      </c>
      <c r="J8" s="27"/>
      <c r="K8" s="27"/>
      <c r="L8" s="27"/>
      <c r="M8" s="28"/>
      <c r="R8" s="1">
        <v>7</v>
      </c>
      <c r="T8" s="1">
        <v>8</v>
      </c>
      <c r="V8" s="1">
        <v>8</v>
      </c>
      <c r="X8" s="57">
        <v>0.11</v>
      </c>
      <c r="AA8" s="57">
        <v>1.2</v>
      </c>
      <c r="AC8" s="2">
        <v>17</v>
      </c>
    </row>
    <row r="9" spans="2:29" ht="12.75">
      <c r="B9" s="51"/>
      <c r="C9" s="23"/>
      <c r="D9" s="23"/>
      <c r="E9" s="23"/>
      <c r="F9" s="23"/>
      <c r="G9" s="52"/>
      <c r="I9" s="29" t="s">
        <v>14</v>
      </c>
      <c r="J9" s="30"/>
      <c r="K9" s="30"/>
      <c r="L9" s="30"/>
      <c r="M9" s="31">
        <f>P10*G16*G10</f>
        <v>26.520000000000003</v>
      </c>
      <c r="R9" s="1">
        <v>8</v>
      </c>
      <c r="T9" s="1">
        <v>9</v>
      </c>
      <c r="V9" s="1">
        <v>9</v>
      </c>
      <c r="X9" s="57">
        <v>0.12</v>
      </c>
      <c r="AA9" s="57">
        <v>1.3</v>
      </c>
      <c r="AC9" s="2">
        <v>18</v>
      </c>
    </row>
    <row r="10" spans="2:29" ht="12.75">
      <c r="B10" s="53"/>
      <c r="C10" s="24"/>
      <c r="D10" s="24"/>
      <c r="E10" s="24"/>
      <c r="F10" s="25" t="s">
        <v>0</v>
      </c>
      <c r="G10" s="62">
        <v>1</v>
      </c>
      <c r="I10" s="29" t="s">
        <v>12</v>
      </c>
      <c r="J10" s="30"/>
      <c r="K10" s="30"/>
      <c r="L10" s="30"/>
      <c r="M10" s="31">
        <f>G18/J29*G11*G10</f>
        <v>8.58</v>
      </c>
      <c r="P10" s="1">
        <f>G18*50/1000</f>
        <v>156</v>
      </c>
      <c r="R10" s="1">
        <v>9</v>
      </c>
      <c r="T10" s="1">
        <v>10</v>
      </c>
      <c r="V10" s="1">
        <v>10</v>
      </c>
      <c r="X10" s="57">
        <v>0.13</v>
      </c>
      <c r="AA10" s="57">
        <v>1.4</v>
      </c>
      <c r="AC10" s="2">
        <v>19</v>
      </c>
    </row>
    <row r="11" spans="2:29" ht="12.75">
      <c r="B11" s="53"/>
      <c r="C11" s="24"/>
      <c r="D11" s="24"/>
      <c r="E11" s="24"/>
      <c r="F11" s="25" t="s">
        <v>33</v>
      </c>
      <c r="G11" s="63">
        <v>5.5</v>
      </c>
      <c r="I11" s="29" t="s">
        <v>15</v>
      </c>
      <c r="J11" s="30"/>
      <c r="K11" s="30"/>
      <c r="L11" s="30"/>
      <c r="M11" s="31">
        <f>P12*G16*G12</f>
        <v>10.608</v>
      </c>
      <c r="R11" s="1">
        <v>10</v>
      </c>
      <c r="T11" s="1">
        <v>11</v>
      </c>
      <c r="V11" s="1">
        <v>11</v>
      </c>
      <c r="X11" s="57">
        <v>0.14</v>
      </c>
      <c r="AA11" s="57">
        <v>1.5</v>
      </c>
      <c r="AC11" s="2">
        <v>20</v>
      </c>
    </row>
    <row r="12" spans="2:29" ht="12.75">
      <c r="B12" s="53"/>
      <c r="C12" s="24"/>
      <c r="D12" s="24"/>
      <c r="E12" s="24"/>
      <c r="F12" s="25" t="s">
        <v>1</v>
      </c>
      <c r="G12" s="62">
        <v>1</v>
      </c>
      <c r="I12" s="32" t="s">
        <v>13</v>
      </c>
      <c r="J12" s="33"/>
      <c r="K12" s="33"/>
      <c r="L12" s="33"/>
      <c r="M12" s="44">
        <f>G18/J29*G13*G12</f>
        <v>5.46</v>
      </c>
      <c r="P12" s="1">
        <f>G18*20/1000</f>
        <v>62.4</v>
      </c>
      <c r="R12" s="1">
        <v>11</v>
      </c>
      <c r="T12" s="1">
        <v>12</v>
      </c>
      <c r="V12" s="1">
        <v>12</v>
      </c>
      <c r="X12" s="57">
        <v>0.15</v>
      </c>
      <c r="AA12" s="57">
        <v>1.6</v>
      </c>
      <c r="AC12" s="2">
        <v>21</v>
      </c>
    </row>
    <row r="13" spans="2:29" ht="12.75">
      <c r="B13" s="53"/>
      <c r="C13" s="24"/>
      <c r="D13" s="24"/>
      <c r="E13" s="24"/>
      <c r="F13" s="25" t="s">
        <v>34</v>
      </c>
      <c r="G13" s="63">
        <v>3.5</v>
      </c>
      <c r="I13" s="32" t="s">
        <v>22</v>
      </c>
      <c r="J13" s="33"/>
      <c r="K13" s="33"/>
      <c r="L13" s="33"/>
      <c r="M13" s="34">
        <f>SUM(M9:M12)</f>
        <v>51.168</v>
      </c>
      <c r="R13" s="1">
        <v>12</v>
      </c>
      <c r="T13" s="1">
        <v>13</v>
      </c>
      <c r="V13" s="1">
        <v>13</v>
      </c>
      <c r="X13" s="57">
        <v>0.16</v>
      </c>
      <c r="AA13" s="57">
        <v>1.7</v>
      </c>
      <c r="AC13" s="2">
        <v>22</v>
      </c>
    </row>
    <row r="14" spans="2:29" ht="12.75">
      <c r="B14" s="53"/>
      <c r="C14" s="24"/>
      <c r="D14" s="24"/>
      <c r="E14" s="24"/>
      <c r="F14" s="25" t="s">
        <v>2</v>
      </c>
      <c r="G14" s="62">
        <v>10</v>
      </c>
      <c r="R14" s="1">
        <v>13</v>
      </c>
      <c r="T14" s="1">
        <v>14</v>
      </c>
      <c r="V14" s="1">
        <v>14</v>
      </c>
      <c r="X14" s="57">
        <v>0.17</v>
      </c>
      <c r="AA14" s="57">
        <v>1.8</v>
      </c>
      <c r="AC14" s="2">
        <v>23</v>
      </c>
    </row>
    <row r="15" spans="2:29" ht="12.75">
      <c r="B15" s="53"/>
      <c r="C15" s="24"/>
      <c r="D15" s="24"/>
      <c r="E15" s="24"/>
      <c r="F15" s="25" t="s">
        <v>4</v>
      </c>
      <c r="G15" s="62">
        <v>312</v>
      </c>
      <c r="R15" s="1">
        <v>14</v>
      </c>
      <c r="T15" s="1">
        <v>15</v>
      </c>
      <c r="V15" s="1">
        <v>15</v>
      </c>
      <c r="X15" s="57">
        <v>0.18</v>
      </c>
      <c r="AA15" s="57">
        <v>1.9</v>
      </c>
      <c r="AC15" s="2">
        <v>24</v>
      </c>
    </row>
    <row r="16" spans="2:29" ht="12.75">
      <c r="B16" s="53"/>
      <c r="C16" s="24"/>
      <c r="D16" s="24"/>
      <c r="E16" s="24"/>
      <c r="F16" s="25" t="s">
        <v>3</v>
      </c>
      <c r="G16" s="63">
        <v>0.17</v>
      </c>
      <c r="I16" s="35" t="s">
        <v>27</v>
      </c>
      <c r="J16" s="36"/>
      <c r="K16" s="36"/>
      <c r="L16" s="36"/>
      <c r="M16" s="37"/>
      <c r="R16" s="1">
        <v>15</v>
      </c>
      <c r="T16" s="1">
        <v>16</v>
      </c>
      <c r="V16" s="1">
        <v>16</v>
      </c>
      <c r="X16" s="57">
        <v>0.19</v>
      </c>
      <c r="AA16" s="57">
        <v>2</v>
      </c>
      <c r="AC16" s="2">
        <v>25</v>
      </c>
    </row>
    <row r="17" spans="2:29" ht="13.5" thickBot="1">
      <c r="B17" s="54"/>
      <c r="C17" s="55"/>
      <c r="D17" s="55"/>
      <c r="E17" s="55"/>
      <c r="F17" s="55"/>
      <c r="G17" s="56"/>
      <c r="I17" s="38" t="s">
        <v>16</v>
      </c>
      <c r="J17" s="39"/>
      <c r="K17" s="39"/>
      <c r="L17" s="39"/>
      <c r="M17" s="40">
        <f>P18*G16*G10</f>
        <v>3.1824</v>
      </c>
      <c r="R17" s="1">
        <v>16</v>
      </c>
      <c r="T17" s="1">
        <v>17</v>
      </c>
      <c r="V17" s="1">
        <v>17</v>
      </c>
      <c r="X17" s="57">
        <v>0.2</v>
      </c>
      <c r="AA17" s="57">
        <v>2.1</v>
      </c>
      <c r="AC17" s="2">
        <v>26</v>
      </c>
    </row>
    <row r="18" spans="2:29" ht="12.75">
      <c r="B18" s="46" t="s">
        <v>25</v>
      </c>
      <c r="C18" s="47"/>
      <c r="D18" s="47"/>
      <c r="E18" s="47"/>
      <c r="F18" s="47"/>
      <c r="G18" s="58">
        <f>G14*G15</f>
        <v>3120</v>
      </c>
      <c r="I18" s="38" t="s">
        <v>17</v>
      </c>
      <c r="J18" s="39"/>
      <c r="K18" s="39"/>
      <c r="L18" s="39"/>
      <c r="M18" s="40">
        <f>G18/J31*G20*G10</f>
        <v>1.8719999999999999</v>
      </c>
      <c r="P18" s="1">
        <f>G18*6/1000</f>
        <v>18.72</v>
      </c>
      <c r="R18" s="1">
        <v>17</v>
      </c>
      <c r="T18" s="1">
        <v>18</v>
      </c>
      <c r="V18" s="1">
        <v>18</v>
      </c>
      <c r="X18" s="57">
        <v>0.21</v>
      </c>
      <c r="AA18" s="57">
        <v>2.2</v>
      </c>
      <c r="AC18" s="2">
        <v>27</v>
      </c>
    </row>
    <row r="19" spans="2:29" ht="12.75">
      <c r="B19" s="46"/>
      <c r="C19" s="47"/>
      <c r="D19" s="47"/>
      <c r="E19" s="47"/>
      <c r="F19" s="47"/>
      <c r="G19" s="48"/>
      <c r="I19" s="38" t="s">
        <v>18</v>
      </c>
      <c r="J19" s="39"/>
      <c r="K19" s="39"/>
      <c r="L19" s="39"/>
      <c r="M19" s="40">
        <f>P20*G16*G12</f>
        <v>1.5912</v>
      </c>
      <c r="R19" s="1">
        <v>18</v>
      </c>
      <c r="T19" s="1">
        <v>19</v>
      </c>
      <c r="V19" s="1">
        <v>19</v>
      </c>
      <c r="X19" s="57">
        <v>0.22</v>
      </c>
      <c r="AA19" s="57">
        <v>2.3</v>
      </c>
      <c r="AC19" s="2">
        <v>28</v>
      </c>
    </row>
    <row r="20" spans="2:29" ht="12.75">
      <c r="B20" s="46" t="s">
        <v>20</v>
      </c>
      <c r="C20" s="47"/>
      <c r="D20" s="47"/>
      <c r="E20" s="47"/>
      <c r="F20" s="47"/>
      <c r="G20" s="64">
        <v>30</v>
      </c>
      <c r="I20" s="41" t="s">
        <v>19</v>
      </c>
      <c r="J20" s="42"/>
      <c r="K20" s="42"/>
      <c r="L20" s="42"/>
      <c r="M20" s="45">
        <f>G18/J31*G21*G12</f>
        <v>1.248</v>
      </c>
      <c r="P20" s="1">
        <f>G18*3/1000</f>
        <v>9.36</v>
      </c>
      <c r="R20" s="1">
        <v>19</v>
      </c>
      <c r="T20" s="1">
        <v>20</v>
      </c>
      <c r="V20" s="1">
        <v>20</v>
      </c>
      <c r="X20" s="57">
        <v>0.23</v>
      </c>
      <c r="AA20" s="57">
        <v>2.4</v>
      </c>
      <c r="AC20" s="2">
        <v>29</v>
      </c>
    </row>
    <row r="21" spans="2:29" ht="12.75">
      <c r="B21" s="49" t="s">
        <v>21</v>
      </c>
      <c r="C21" s="50"/>
      <c r="D21" s="50"/>
      <c r="E21" s="50"/>
      <c r="F21" s="50"/>
      <c r="G21" s="65">
        <v>20</v>
      </c>
      <c r="I21" s="41" t="s">
        <v>23</v>
      </c>
      <c r="J21" s="42"/>
      <c r="K21" s="42"/>
      <c r="L21" s="42"/>
      <c r="M21" s="43">
        <f>SUM(M17:M20)</f>
        <v>7.893599999999999</v>
      </c>
      <c r="R21" s="1">
        <v>20</v>
      </c>
      <c r="T21" s="1">
        <v>21</v>
      </c>
      <c r="V21" s="1">
        <v>21</v>
      </c>
      <c r="X21" s="57">
        <v>0.24</v>
      </c>
      <c r="AA21" s="57">
        <v>2.5</v>
      </c>
      <c r="AC21" s="2">
        <v>30</v>
      </c>
    </row>
    <row r="22" spans="18:29" ht="13.5" thickBot="1">
      <c r="R22" s="1">
        <v>21</v>
      </c>
      <c r="T22" s="1">
        <v>22</v>
      </c>
      <c r="V22" s="1">
        <v>22</v>
      </c>
      <c r="X22" s="57">
        <v>0.25</v>
      </c>
      <c r="AA22" s="57">
        <v>2.6</v>
      </c>
      <c r="AC22" s="2">
        <v>31</v>
      </c>
    </row>
    <row r="23" spans="3:29" ht="21" thickBot="1">
      <c r="C23" s="15"/>
      <c r="D23" s="16"/>
      <c r="E23" s="17"/>
      <c r="F23" s="17"/>
      <c r="G23" s="18" t="s">
        <v>28</v>
      </c>
      <c r="H23" s="19">
        <f>M13-M21</f>
        <v>43.2744</v>
      </c>
      <c r="I23" s="17" t="s">
        <v>24</v>
      </c>
      <c r="J23" s="17"/>
      <c r="K23" s="17"/>
      <c r="L23" s="17"/>
      <c r="M23" s="20"/>
      <c r="R23" s="1">
        <v>22</v>
      </c>
      <c r="T23" s="1">
        <v>23</v>
      </c>
      <c r="V23" s="1">
        <v>23</v>
      </c>
      <c r="X23" s="57">
        <v>0.26</v>
      </c>
      <c r="AA23" s="57">
        <v>2.7</v>
      </c>
      <c r="AC23" s="2">
        <v>32</v>
      </c>
    </row>
    <row r="24" spans="18:29" ht="13.5" thickBot="1">
      <c r="R24" s="1">
        <v>23</v>
      </c>
      <c r="T24" s="1">
        <v>24</v>
      </c>
      <c r="V24" s="1">
        <v>24</v>
      </c>
      <c r="X24" s="57">
        <v>0.27</v>
      </c>
      <c r="AA24" s="57">
        <v>2.8</v>
      </c>
      <c r="AC24" s="2">
        <v>33</v>
      </c>
    </row>
    <row r="25" spans="5:29" ht="12.75">
      <c r="E25" s="3" t="s">
        <v>6</v>
      </c>
      <c r="F25" s="4"/>
      <c r="G25" s="4"/>
      <c r="H25" s="4"/>
      <c r="I25" s="4"/>
      <c r="J25" s="4"/>
      <c r="K25" s="5"/>
      <c r="R25" s="1">
        <v>24</v>
      </c>
      <c r="V25" s="1">
        <v>25</v>
      </c>
      <c r="X25" s="57">
        <v>0.28</v>
      </c>
      <c r="AA25" s="57">
        <v>2.9</v>
      </c>
      <c r="AC25" s="2">
        <v>34</v>
      </c>
    </row>
    <row r="26" spans="5:29" ht="12.75">
      <c r="E26" s="6" t="s">
        <v>10</v>
      </c>
      <c r="F26" s="7"/>
      <c r="G26" s="7"/>
      <c r="H26" s="7"/>
      <c r="I26" s="7"/>
      <c r="J26" s="7"/>
      <c r="K26" s="8"/>
      <c r="R26" s="1">
        <v>25</v>
      </c>
      <c r="V26" s="1">
        <v>26</v>
      </c>
      <c r="X26" s="57">
        <v>0.29</v>
      </c>
      <c r="AA26" s="57">
        <v>3</v>
      </c>
      <c r="AC26" s="2">
        <v>35</v>
      </c>
    </row>
    <row r="27" spans="5:29" ht="12.75">
      <c r="E27" s="9"/>
      <c r="F27" s="7"/>
      <c r="G27" s="7"/>
      <c r="H27" s="7"/>
      <c r="I27" s="7"/>
      <c r="J27" s="7" t="s">
        <v>11</v>
      </c>
      <c r="K27" s="8"/>
      <c r="R27" s="1">
        <v>26</v>
      </c>
      <c r="V27" s="1">
        <v>27</v>
      </c>
      <c r="X27" s="57">
        <v>0.3</v>
      </c>
      <c r="AA27" s="57">
        <v>3.1</v>
      </c>
      <c r="AC27" s="2">
        <v>36</v>
      </c>
    </row>
    <row r="28" spans="5:29" ht="12.75">
      <c r="E28" s="9" t="s">
        <v>7</v>
      </c>
      <c r="F28" s="7"/>
      <c r="G28" s="10">
        <v>0.05</v>
      </c>
      <c r="H28" s="7"/>
      <c r="I28" s="7"/>
      <c r="J28" s="7">
        <v>1000</v>
      </c>
      <c r="K28" s="8"/>
      <c r="R28" s="1">
        <v>27</v>
      </c>
      <c r="V28" s="1">
        <v>28</v>
      </c>
      <c r="X28" s="57">
        <v>0.31</v>
      </c>
      <c r="AA28" s="57">
        <v>3.2</v>
      </c>
      <c r="AC28" s="2">
        <v>37</v>
      </c>
    </row>
    <row r="29" spans="5:29" ht="12.75">
      <c r="E29" s="9" t="s">
        <v>5</v>
      </c>
      <c r="F29" s="7"/>
      <c r="G29" s="10">
        <v>0.15</v>
      </c>
      <c r="H29" s="7"/>
      <c r="I29" s="7"/>
      <c r="J29" s="7">
        <v>2000</v>
      </c>
      <c r="K29" s="8"/>
      <c r="R29" s="1">
        <v>28</v>
      </c>
      <c r="V29" s="1">
        <v>29</v>
      </c>
      <c r="X29" s="57">
        <v>0.32</v>
      </c>
      <c r="AA29" s="57">
        <v>3.3</v>
      </c>
      <c r="AC29" s="2">
        <v>38</v>
      </c>
    </row>
    <row r="30" spans="5:29" ht="12.75">
      <c r="E30" s="9" t="s">
        <v>8</v>
      </c>
      <c r="F30" s="7"/>
      <c r="G30" s="10">
        <v>0.65</v>
      </c>
      <c r="H30" s="7"/>
      <c r="I30" s="7"/>
      <c r="J30" s="7">
        <v>5000</v>
      </c>
      <c r="K30" s="8"/>
      <c r="R30" s="1">
        <v>29</v>
      </c>
      <c r="V30" s="1">
        <v>30</v>
      </c>
      <c r="X30" s="57">
        <v>0.33</v>
      </c>
      <c r="AA30" s="57">
        <v>3.4</v>
      </c>
      <c r="AC30" s="2">
        <v>39</v>
      </c>
    </row>
    <row r="31" spans="5:29" ht="13.5" thickBot="1">
      <c r="E31" s="11" t="s">
        <v>9</v>
      </c>
      <c r="F31" s="12"/>
      <c r="G31" s="13">
        <v>0.97</v>
      </c>
      <c r="H31" s="12"/>
      <c r="I31" s="12"/>
      <c r="J31" s="12">
        <v>50000</v>
      </c>
      <c r="K31" s="14"/>
      <c r="R31" s="1">
        <v>30</v>
      </c>
      <c r="V31" s="1">
        <v>31</v>
      </c>
      <c r="X31" s="57">
        <v>0.34</v>
      </c>
      <c r="AA31" s="57">
        <v>3.5</v>
      </c>
      <c r="AC31" s="2">
        <v>40</v>
      </c>
    </row>
    <row r="32" spans="18:27" ht="12.75">
      <c r="R32" s="1">
        <v>31</v>
      </c>
      <c r="V32" s="1">
        <v>32</v>
      </c>
      <c r="X32" s="57">
        <v>0.35</v>
      </c>
      <c r="AA32" s="57">
        <v>3.6</v>
      </c>
    </row>
    <row r="33" spans="8:27" ht="12.75">
      <c r="H33" s="66" t="s">
        <v>35</v>
      </c>
      <c r="R33" s="1">
        <v>32</v>
      </c>
      <c r="V33" s="1">
        <v>33</v>
      </c>
      <c r="X33" s="57">
        <v>0.36</v>
      </c>
      <c r="AA33" s="57">
        <v>3.7</v>
      </c>
    </row>
    <row r="34" spans="8:27" ht="12.75">
      <c r="H34" s="22" t="s">
        <v>29</v>
      </c>
      <c r="R34" s="1">
        <v>33</v>
      </c>
      <c r="V34" s="1">
        <v>34</v>
      </c>
      <c r="X34" s="57">
        <v>0.37</v>
      </c>
      <c r="AA34" s="57">
        <v>3.8</v>
      </c>
    </row>
    <row r="35" spans="18:27" ht="12.75">
      <c r="R35" s="1">
        <v>34</v>
      </c>
      <c r="V35" s="1">
        <v>35</v>
      </c>
      <c r="X35" s="57">
        <v>0.38</v>
      </c>
      <c r="AA35" s="57">
        <v>3.9</v>
      </c>
    </row>
    <row r="36" spans="18:27" ht="12.75" hidden="1">
      <c r="R36" s="1">
        <v>35</v>
      </c>
      <c r="V36" s="1">
        <v>36</v>
      </c>
      <c r="X36" s="57">
        <v>0.39</v>
      </c>
      <c r="AA36" s="57">
        <v>4</v>
      </c>
    </row>
    <row r="37" spans="18:27" ht="12.75" hidden="1">
      <c r="R37" s="1">
        <v>36</v>
      </c>
      <c r="V37" s="1">
        <v>37</v>
      </c>
      <c r="X37" s="57">
        <v>0.4</v>
      </c>
      <c r="AA37" s="57">
        <v>4.1</v>
      </c>
    </row>
    <row r="38" spans="18:27" ht="12.75" hidden="1">
      <c r="R38" s="1">
        <v>37</v>
      </c>
      <c r="V38" s="1">
        <v>38</v>
      </c>
      <c r="X38" s="57">
        <v>0.41</v>
      </c>
      <c r="AA38" s="57">
        <v>4.2</v>
      </c>
    </row>
    <row r="39" spans="18:27" ht="12.75" hidden="1">
      <c r="R39" s="1">
        <v>38</v>
      </c>
      <c r="V39" s="1">
        <v>39</v>
      </c>
      <c r="X39" s="57">
        <v>0.42</v>
      </c>
      <c r="AA39" s="57">
        <v>4.3</v>
      </c>
    </row>
    <row r="40" spans="18:27" ht="12.75" hidden="1">
      <c r="R40" s="1">
        <v>39</v>
      </c>
      <c r="V40" s="1">
        <v>40</v>
      </c>
      <c r="X40" s="57">
        <v>0.43</v>
      </c>
      <c r="AA40" s="57">
        <v>4.4</v>
      </c>
    </row>
    <row r="41" spans="18:27" ht="12.75" hidden="1">
      <c r="R41" s="1">
        <v>40</v>
      </c>
      <c r="V41" s="1">
        <v>41</v>
      </c>
      <c r="X41" s="57">
        <v>0.44</v>
      </c>
      <c r="AA41" s="57">
        <v>4.5</v>
      </c>
    </row>
    <row r="42" spans="18:27" ht="12.75" hidden="1">
      <c r="R42" s="1">
        <v>41</v>
      </c>
      <c r="V42" s="1">
        <v>42</v>
      </c>
      <c r="X42" s="57">
        <v>0.45</v>
      </c>
      <c r="AA42" s="57">
        <v>4.6</v>
      </c>
    </row>
    <row r="43" spans="18:27" ht="12.75" hidden="1">
      <c r="R43" s="1">
        <v>42</v>
      </c>
      <c r="V43" s="1">
        <v>43</v>
      </c>
      <c r="X43" s="57">
        <v>0.46</v>
      </c>
      <c r="AA43" s="57">
        <v>4.7</v>
      </c>
    </row>
    <row r="44" spans="18:27" ht="12.75" hidden="1">
      <c r="R44" s="1">
        <v>43</v>
      </c>
      <c r="V44" s="1">
        <v>44</v>
      </c>
      <c r="X44" s="57">
        <v>0.47</v>
      </c>
      <c r="AA44" s="57">
        <v>4.8</v>
      </c>
    </row>
    <row r="45" spans="18:27" ht="12.75" hidden="1">
      <c r="R45" s="1">
        <v>44</v>
      </c>
      <c r="V45" s="1">
        <v>45</v>
      </c>
      <c r="X45" s="57">
        <v>0.48</v>
      </c>
      <c r="AA45" s="57">
        <v>4.9</v>
      </c>
    </row>
    <row r="46" spans="18:27" ht="12.75" hidden="1">
      <c r="R46" s="1">
        <v>45</v>
      </c>
      <c r="V46" s="1">
        <v>46</v>
      </c>
      <c r="X46" s="57">
        <v>0.49</v>
      </c>
      <c r="AA46" s="57">
        <v>5</v>
      </c>
    </row>
    <row r="47" spans="18:27" ht="12.75" hidden="1">
      <c r="R47" s="1">
        <v>46</v>
      </c>
      <c r="V47" s="1">
        <v>47</v>
      </c>
      <c r="X47" s="57">
        <v>0.5</v>
      </c>
      <c r="AA47" s="57">
        <v>5.1</v>
      </c>
    </row>
    <row r="48" spans="18:27" ht="12.75" hidden="1">
      <c r="R48" s="1">
        <v>47</v>
      </c>
      <c r="V48" s="1">
        <v>48</v>
      </c>
      <c r="AA48" s="57">
        <v>5.2</v>
      </c>
    </row>
    <row r="49" spans="18:27" ht="12.75" hidden="1">
      <c r="R49" s="1">
        <v>48</v>
      </c>
      <c r="V49" s="1">
        <v>49</v>
      </c>
      <c r="AA49" s="57">
        <v>5.3</v>
      </c>
    </row>
    <row r="50" spans="18:27" ht="12.75" hidden="1">
      <c r="R50" s="1">
        <v>49</v>
      </c>
      <c r="V50" s="1">
        <v>50</v>
      </c>
      <c r="AA50" s="57">
        <v>5.4</v>
      </c>
    </row>
    <row r="51" spans="18:27" ht="12.75" hidden="1">
      <c r="R51" s="1">
        <v>50</v>
      </c>
      <c r="V51" s="1">
        <v>51</v>
      </c>
      <c r="AA51" s="57">
        <v>5.5</v>
      </c>
    </row>
    <row r="52" spans="18:27" ht="12.75" hidden="1">
      <c r="R52" s="1">
        <v>51</v>
      </c>
      <c r="V52" s="1">
        <v>52</v>
      </c>
      <c r="AA52" s="57">
        <v>5.6</v>
      </c>
    </row>
    <row r="53" spans="18:27" ht="12.75" hidden="1">
      <c r="R53" s="1">
        <v>52</v>
      </c>
      <c r="V53" s="1">
        <v>53</v>
      </c>
      <c r="AA53" s="57">
        <v>5.7</v>
      </c>
    </row>
    <row r="54" spans="18:27" ht="12.75" hidden="1">
      <c r="R54" s="1">
        <v>53</v>
      </c>
      <c r="V54" s="1">
        <v>54</v>
      </c>
      <c r="AA54" s="57">
        <v>5.8</v>
      </c>
    </row>
    <row r="55" spans="18:27" ht="12.75" hidden="1">
      <c r="R55" s="1">
        <v>54</v>
      </c>
      <c r="V55" s="1">
        <v>55</v>
      </c>
      <c r="AA55" s="57">
        <v>5.9</v>
      </c>
    </row>
    <row r="56" spans="18:27" ht="12.75" hidden="1">
      <c r="R56" s="1">
        <v>55</v>
      </c>
      <c r="V56" s="1">
        <v>56</v>
      </c>
      <c r="AA56" s="57">
        <v>6</v>
      </c>
    </row>
    <row r="57" spans="18:27" ht="12.75" hidden="1">
      <c r="R57" s="1">
        <v>56</v>
      </c>
      <c r="V57" s="1">
        <v>57</v>
      </c>
      <c r="AA57" s="57">
        <v>6.1</v>
      </c>
    </row>
    <row r="58" spans="18:27" ht="12.75" hidden="1">
      <c r="R58" s="1">
        <v>57</v>
      </c>
      <c r="V58" s="1">
        <v>58</v>
      </c>
      <c r="AA58" s="57">
        <v>6.2</v>
      </c>
    </row>
    <row r="59" spans="18:27" ht="12.75" hidden="1">
      <c r="R59" s="1">
        <v>58</v>
      </c>
      <c r="V59" s="1">
        <v>59</v>
      </c>
      <c r="AA59" s="57">
        <v>6.3</v>
      </c>
    </row>
    <row r="60" spans="18:27" ht="12.75" hidden="1">
      <c r="R60" s="1">
        <v>59</v>
      </c>
      <c r="V60" s="1">
        <v>60</v>
      </c>
      <c r="AA60" s="57">
        <v>6.4</v>
      </c>
    </row>
    <row r="61" spans="18:27" ht="12.75" hidden="1">
      <c r="R61" s="1">
        <v>60</v>
      </c>
      <c r="V61" s="1">
        <v>61</v>
      </c>
      <c r="AA61" s="57">
        <v>6.5</v>
      </c>
    </row>
    <row r="62" spans="18:27" ht="12.75" hidden="1">
      <c r="R62" s="1">
        <v>61</v>
      </c>
      <c r="V62" s="1">
        <v>62</v>
      </c>
      <c r="AA62" s="57">
        <v>6.6</v>
      </c>
    </row>
    <row r="63" spans="18:27" ht="12.75" hidden="1">
      <c r="R63" s="1">
        <v>62</v>
      </c>
      <c r="V63" s="1">
        <v>63</v>
      </c>
      <c r="AA63" s="57">
        <v>6.7</v>
      </c>
    </row>
    <row r="64" spans="18:27" ht="12.75" hidden="1">
      <c r="R64" s="1">
        <v>63</v>
      </c>
      <c r="V64" s="1">
        <v>64</v>
      </c>
      <c r="AA64" s="57">
        <v>6.8</v>
      </c>
    </row>
    <row r="65" spans="18:27" ht="12.75" hidden="1">
      <c r="R65" s="1">
        <v>64</v>
      </c>
      <c r="V65" s="1">
        <v>65</v>
      </c>
      <c r="AA65" s="57">
        <v>6.9</v>
      </c>
    </row>
    <row r="66" spans="18:27" ht="12.75" hidden="1">
      <c r="R66" s="1">
        <v>65</v>
      </c>
      <c r="V66" s="1">
        <v>66</v>
      </c>
      <c r="AA66" s="57">
        <v>7</v>
      </c>
    </row>
    <row r="67" spans="18:27" ht="12.75" hidden="1">
      <c r="R67" s="1">
        <v>66</v>
      </c>
      <c r="V67" s="1">
        <v>67</v>
      </c>
      <c r="AA67" s="57">
        <v>7.1</v>
      </c>
    </row>
    <row r="68" spans="18:27" ht="12.75" hidden="1">
      <c r="R68" s="1">
        <v>67</v>
      </c>
      <c r="V68" s="1">
        <v>68</v>
      </c>
      <c r="AA68" s="57">
        <v>7.2</v>
      </c>
    </row>
    <row r="69" spans="18:27" ht="12.75" hidden="1">
      <c r="R69" s="1">
        <v>68</v>
      </c>
      <c r="V69" s="1">
        <v>69</v>
      </c>
      <c r="AA69" s="57">
        <v>7.3</v>
      </c>
    </row>
    <row r="70" spans="18:27" ht="12.75" hidden="1">
      <c r="R70" s="1">
        <v>69</v>
      </c>
      <c r="V70" s="1">
        <v>70</v>
      </c>
      <c r="AA70" s="57">
        <v>7.4</v>
      </c>
    </row>
    <row r="71" spans="18:27" ht="12.75" hidden="1">
      <c r="R71" s="1">
        <v>70</v>
      </c>
      <c r="V71" s="1">
        <v>71</v>
      </c>
      <c r="AA71" s="57">
        <v>7.5</v>
      </c>
    </row>
    <row r="72" spans="18:22" ht="12.75" hidden="1">
      <c r="R72" s="1">
        <v>71</v>
      </c>
      <c r="V72" s="1">
        <v>72</v>
      </c>
    </row>
    <row r="73" spans="18:22" ht="12.75" hidden="1">
      <c r="R73" s="1">
        <v>72</v>
      </c>
      <c r="V73" s="1">
        <v>73</v>
      </c>
    </row>
    <row r="74" spans="18:22" ht="12.75" hidden="1">
      <c r="R74" s="1">
        <v>73</v>
      </c>
      <c r="V74" s="1">
        <v>74</v>
      </c>
    </row>
    <row r="75" spans="18:22" ht="12.75" hidden="1">
      <c r="R75" s="1">
        <v>74</v>
      </c>
      <c r="V75" s="1">
        <v>75</v>
      </c>
    </row>
    <row r="76" spans="18:22" ht="12.75" hidden="1">
      <c r="R76" s="1">
        <v>75</v>
      </c>
      <c r="V76" s="1">
        <v>76</v>
      </c>
    </row>
    <row r="77" spans="18:22" ht="12.75" hidden="1">
      <c r="R77" s="1">
        <v>76</v>
      </c>
      <c r="V77" s="1">
        <v>77</v>
      </c>
    </row>
    <row r="78" spans="18:22" ht="12.75" hidden="1">
      <c r="R78" s="1">
        <v>77</v>
      </c>
      <c r="V78" s="1">
        <v>78</v>
      </c>
    </row>
    <row r="79" spans="18:22" ht="12.75" hidden="1">
      <c r="R79" s="1">
        <v>78</v>
      </c>
      <c r="V79" s="1">
        <v>79</v>
      </c>
    </row>
    <row r="80" spans="18:22" ht="12.75" hidden="1">
      <c r="R80" s="1">
        <v>79</v>
      </c>
      <c r="V80" s="1">
        <v>80</v>
      </c>
    </row>
    <row r="81" spans="18:22" ht="12.75" hidden="1">
      <c r="R81" s="1">
        <v>80</v>
      </c>
      <c r="V81" s="1">
        <v>81</v>
      </c>
    </row>
    <row r="82" spans="18:22" ht="12.75" hidden="1">
      <c r="R82" s="1">
        <v>81</v>
      </c>
      <c r="V82" s="1">
        <v>82</v>
      </c>
    </row>
    <row r="83" spans="18:22" ht="12.75" hidden="1">
      <c r="R83" s="1">
        <v>82</v>
      </c>
      <c r="V83" s="1">
        <v>83</v>
      </c>
    </row>
    <row r="84" spans="18:22" ht="12.75" hidden="1">
      <c r="R84" s="1">
        <v>83</v>
      </c>
      <c r="V84" s="1">
        <v>84</v>
      </c>
    </row>
    <row r="85" spans="18:22" ht="12.75" hidden="1">
      <c r="R85" s="1">
        <v>84</v>
      </c>
      <c r="V85" s="1">
        <v>85</v>
      </c>
    </row>
    <row r="86" spans="18:22" ht="12.75" hidden="1">
      <c r="R86" s="1">
        <v>85</v>
      </c>
      <c r="V86" s="1">
        <v>86</v>
      </c>
    </row>
    <row r="87" spans="18:22" ht="12.75" hidden="1">
      <c r="R87" s="1">
        <v>86</v>
      </c>
      <c r="V87" s="1">
        <v>87</v>
      </c>
    </row>
    <row r="88" spans="18:22" ht="12.75" hidden="1">
      <c r="R88" s="1">
        <v>87</v>
      </c>
      <c r="V88" s="1">
        <v>88</v>
      </c>
    </row>
    <row r="89" spans="18:22" ht="12.75" hidden="1">
      <c r="R89" s="1">
        <v>88</v>
      </c>
      <c r="V89" s="1">
        <v>89</v>
      </c>
    </row>
    <row r="90" spans="18:22" ht="12.75" hidden="1">
      <c r="R90" s="1">
        <v>89</v>
      </c>
      <c r="V90" s="1">
        <v>90</v>
      </c>
    </row>
    <row r="91" spans="18:22" ht="12.75" hidden="1">
      <c r="R91" s="1">
        <v>90</v>
      </c>
      <c r="V91" s="1">
        <v>91</v>
      </c>
    </row>
    <row r="92" spans="18:22" ht="12.75" hidden="1">
      <c r="R92" s="1">
        <v>91</v>
      </c>
      <c r="V92" s="1">
        <v>92</v>
      </c>
    </row>
    <row r="93" spans="18:22" ht="12.75" hidden="1">
      <c r="R93" s="1">
        <v>92</v>
      </c>
      <c r="V93" s="1">
        <v>93</v>
      </c>
    </row>
    <row r="94" spans="18:22" ht="12.75" hidden="1">
      <c r="R94" s="1">
        <v>93</v>
      </c>
      <c r="V94" s="1">
        <v>94</v>
      </c>
    </row>
    <row r="95" spans="18:22" ht="12.75" hidden="1">
      <c r="R95" s="1">
        <v>94</v>
      </c>
      <c r="V95" s="1">
        <v>95</v>
      </c>
    </row>
    <row r="96" spans="18:22" ht="12.75" hidden="1">
      <c r="R96" s="1">
        <v>95</v>
      </c>
      <c r="V96" s="1">
        <v>96</v>
      </c>
    </row>
    <row r="97" spans="18:22" ht="12.75" hidden="1">
      <c r="R97" s="1">
        <v>96</v>
      </c>
      <c r="V97" s="1">
        <v>97</v>
      </c>
    </row>
    <row r="98" spans="18:22" ht="12.75" hidden="1">
      <c r="R98" s="1">
        <v>97</v>
      </c>
      <c r="V98" s="1">
        <v>98</v>
      </c>
    </row>
    <row r="99" spans="18:22" ht="12.75" hidden="1">
      <c r="R99" s="1">
        <v>98</v>
      </c>
      <c r="V99" s="1">
        <v>99</v>
      </c>
    </row>
    <row r="100" spans="18:22" ht="12.75" hidden="1">
      <c r="R100" s="1">
        <v>99</v>
      </c>
      <c r="V100" s="1">
        <v>100</v>
      </c>
    </row>
    <row r="101" spans="18:22" ht="12.75" hidden="1">
      <c r="R101" s="1">
        <v>100</v>
      </c>
      <c r="V101" s="1">
        <v>101</v>
      </c>
    </row>
    <row r="102" spans="18:22" ht="12.75" hidden="1">
      <c r="R102" s="1">
        <v>101</v>
      </c>
      <c r="V102" s="1">
        <v>102</v>
      </c>
    </row>
    <row r="103" spans="18:22" ht="12.75" hidden="1">
      <c r="R103" s="1">
        <v>102</v>
      </c>
      <c r="V103" s="1">
        <v>103</v>
      </c>
    </row>
    <row r="104" spans="18:22" ht="12.75" hidden="1">
      <c r="R104" s="1">
        <v>103</v>
      </c>
      <c r="V104" s="1">
        <v>104</v>
      </c>
    </row>
    <row r="105" spans="18:22" ht="12.75" hidden="1">
      <c r="R105" s="1">
        <v>104</v>
      </c>
      <c r="V105" s="1">
        <v>105</v>
      </c>
    </row>
    <row r="106" spans="18:22" ht="12.75" hidden="1">
      <c r="R106" s="1">
        <v>105</v>
      </c>
      <c r="V106" s="1">
        <v>106</v>
      </c>
    </row>
    <row r="107" spans="18:22" ht="12.75" hidden="1">
      <c r="R107" s="1">
        <v>106</v>
      </c>
      <c r="V107" s="1">
        <v>107</v>
      </c>
    </row>
    <row r="108" spans="18:22" ht="12.75" hidden="1">
      <c r="R108" s="1">
        <v>107</v>
      </c>
      <c r="V108" s="1">
        <v>108</v>
      </c>
    </row>
    <row r="109" spans="18:22" ht="12.75" hidden="1">
      <c r="R109" s="1">
        <v>108</v>
      </c>
      <c r="V109" s="1">
        <v>109</v>
      </c>
    </row>
    <row r="110" spans="18:22" ht="12.75" hidden="1">
      <c r="R110" s="1">
        <v>109</v>
      </c>
      <c r="V110" s="1">
        <v>110</v>
      </c>
    </row>
    <row r="111" spans="18:22" ht="12.75" hidden="1">
      <c r="R111" s="1">
        <v>110</v>
      </c>
      <c r="V111" s="1">
        <v>111</v>
      </c>
    </row>
    <row r="112" spans="18:22" ht="12.75" hidden="1">
      <c r="R112" s="1">
        <v>111</v>
      </c>
      <c r="V112" s="1">
        <v>112</v>
      </c>
    </row>
    <row r="113" spans="18:22" ht="12.75" hidden="1">
      <c r="R113" s="1">
        <v>112</v>
      </c>
      <c r="V113" s="1">
        <v>113</v>
      </c>
    </row>
    <row r="114" spans="18:22" ht="12.75" hidden="1">
      <c r="R114" s="1">
        <v>113</v>
      </c>
      <c r="V114" s="1">
        <v>114</v>
      </c>
    </row>
    <row r="115" spans="18:22" ht="12.75" hidden="1">
      <c r="R115" s="1">
        <v>114</v>
      </c>
      <c r="V115" s="1">
        <v>115</v>
      </c>
    </row>
    <row r="116" spans="18:22" ht="12.75" hidden="1">
      <c r="R116" s="1">
        <v>115</v>
      </c>
      <c r="V116" s="1">
        <v>116</v>
      </c>
    </row>
    <row r="117" spans="18:22" ht="12.75" hidden="1">
      <c r="R117" s="1">
        <v>116</v>
      </c>
      <c r="V117" s="1">
        <v>117</v>
      </c>
    </row>
    <row r="118" spans="18:22" ht="12.75" hidden="1">
      <c r="R118" s="1">
        <v>117</v>
      </c>
      <c r="V118" s="1">
        <v>118</v>
      </c>
    </row>
    <row r="119" spans="18:22" ht="12.75" hidden="1">
      <c r="R119" s="1">
        <v>118</v>
      </c>
      <c r="V119" s="1">
        <v>119</v>
      </c>
    </row>
    <row r="120" spans="18:22" ht="12.75" hidden="1">
      <c r="R120" s="1">
        <v>119</v>
      </c>
      <c r="V120" s="1">
        <v>120</v>
      </c>
    </row>
    <row r="121" spans="18:22" ht="12.75" hidden="1">
      <c r="R121" s="1">
        <v>120</v>
      </c>
      <c r="V121" s="1">
        <v>121</v>
      </c>
    </row>
    <row r="122" spans="18:22" ht="12.75" hidden="1">
      <c r="R122" s="1">
        <v>121</v>
      </c>
      <c r="V122" s="1">
        <v>122</v>
      </c>
    </row>
    <row r="123" spans="18:22" ht="12.75" hidden="1">
      <c r="R123" s="1">
        <v>122</v>
      </c>
      <c r="V123" s="1">
        <v>123</v>
      </c>
    </row>
    <row r="124" spans="18:22" ht="12.75" hidden="1">
      <c r="R124" s="1">
        <v>123</v>
      </c>
      <c r="V124" s="1">
        <v>124</v>
      </c>
    </row>
    <row r="125" spans="18:22" ht="12.75" hidden="1">
      <c r="R125" s="1">
        <v>124</v>
      </c>
      <c r="V125" s="1">
        <v>125</v>
      </c>
    </row>
    <row r="126" spans="18:22" ht="12.75" hidden="1">
      <c r="R126" s="1">
        <v>125</v>
      </c>
      <c r="V126" s="1">
        <v>126</v>
      </c>
    </row>
    <row r="127" spans="18:22" ht="12.75" hidden="1">
      <c r="R127" s="1">
        <v>126</v>
      </c>
      <c r="V127" s="1">
        <v>127</v>
      </c>
    </row>
    <row r="128" spans="18:22" ht="12.75" hidden="1">
      <c r="R128" s="1">
        <v>127</v>
      </c>
      <c r="V128" s="1">
        <v>128</v>
      </c>
    </row>
    <row r="129" spans="18:22" ht="12.75" hidden="1">
      <c r="R129" s="1">
        <v>128</v>
      </c>
      <c r="V129" s="1">
        <v>129</v>
      </c>
    </row>
    <row r="130" spans="18:22" ht="12.75" hidden="1">
      <c r="R130" s="1">
        <v>129</v>
      </c>
      <c r="V130" s="1">
        <v>130</v>
      </c>
    </row>
    <row r="131" spans="18:22" ht="12.75" hidden="1">
      <c r="R131" s="1">
        <v>130</v>
      </c>
      <c r="V131" s="1">
        <v>131</v>
      </c>
    </row>
    <row r="132" spans="18:22" ht="12.75" hidden="1">
      <c r="R132" s="1">
        <v>131</v>
      </c>
      <c r="V132" s="1">
        <v>132</v>
      </c>
    </row>
    <row r="133" spans="18:22" ht="12.75" hidden="1">
      <c r="R133" s="1">
        <v>132</v>
      </c>
      <c r="V133" s="1">
        <v>133</v>
      </c>
    </row>
    <row r="134" spans="18:22" ht="12.75" hidden="1">
      <c r="R134" s="1">
        <v>133</v>
      </c>
      <c r="V134" s="1">
        <v>134</v>
      </c>
    </row>
    <row r="135" spans="18:22" ht="12.75" hidden="1">
      <c r="R135" s="1">
        <v>134</v>
      </c>
      <c r="V135" s="1">
        <v>135</v>
      </c>
    </row>
    <row r="136" spans="18:22" ht="12.75" hidden="1">
      <c r="R136" s="1">
        <v>135</v>
      </c>
      <c r="V136" s="1">
        <v>136</v>
      </c>
    </row>
    <row r="137" spans="18:22" ht="12.75" hidden="1">
      <c r="R137" s="1">
        <v>136</v>
      </c>
      <c r="V137" s="1">
        <v>137</v>
      </c>
    </row>
    <row r="138" spans="18:22" ht="12.75" hidden="1">
      <c r="R138" s="1">
        <v>137</v>
      </c>
      <c r="V138" s="1">
        <v>138</v>
      </c>
    </row>
    <row r="139" spans="18:22" ht="12.75" hidden="1">
      <c r="R139" s="1">
        <v>138</v>
      </c>
      <c r="V139" s="1">
        <v>139</v>
      </c>
    </row>
    <row r="140" spans="18:22" ht="12.75" hidden="1">
      <c r="R140" s="1">
        <v>139</v>
      </c>
      <c r="V140" s="1">
        <v>140</v>
      </c>
    </row>
    <row r="141" spans="18:22" ht="12.75" hidden="1">
      <c r="R141" s="1">
        <v>140</v>
      </c>
      <c r="V141" s="1">
        <v>141</v>
      </c>
    </row>
    <row r="142" spans="18:22" ht="12.75" hidden="1">
      <c r="R142" s="1">
        <v>141</v>
      </c>
      <c r="V142" s="1">
        <v>142</v>
      </c>
    </row>
    <row r="143" spans="18:22" ht="12.75" hidden="1">
      <c r="R143" s="1">
        <v>142</v>
      </c>
      <c r="V143" s="1">
        <v>143</v>
      </c>
    </row>
    <row r="144" spans="18:22" ht="12.75" hidden="1">
      <c r="R144" s="1">
        <v>143</v>
      </c>
      <c r="V144" s="1">
        <v>144</v>
      </c>
    </row>
    <row r="145" spans="18:22" ht="12.75" hidden="1">
      <c r="R145" s="1">
        <v>144</v>
      </c>
      <c r="V145" s="1">
        <v>145</v>
      </c>
    </row>
    <row r="146" spans="18:22" ht="12.75" hidden="1">
      <c r="R146" s="1">
        <v>145</v>
      </c>
      <c r="V146" s="1">
        <v>146</v>
      </c>
    </row>
    <row r="147" spans="18:22" ht="12.75" hidden="1">
      <c r="R147" s="1">
        <v>146</v>
      </c>
      <c r="V147" s="1">
        <v>147</v>
      </c>
    </row>
    <row r="148" spans="18:22" ht="12.75" hidden="1">
      <c r="R148" s="1">
        <v>147</v>
      </c>
      <c r="V148" s="1">
        <v>148</v>
      </c>
    </row>
    <row r="149" spans="18:22" ht="12.75" hidden="1">
      <c r="R149" s="1">
        <v>148</v>
      </c>
      <c r="V149" s="1">
        <v>149</v>
      </c>
    </row>
    <row r="150" spans="18:22" ht="12.75" hidden="1">
      <c r="R150" s="1">
        <v>149</v>
      </c>
      <c r="V150" s="1">
        <v>150</v>
      </c>
    </row>
    <row r="151" spans="18:22" ht="12.75" hidden="1">
      <c r="R151" s="1">
        <v>150</v>
      </c>
      <c r="V151" s="1">
        <v>151</v>
      </c>
    </row>
    <row r="152" spans="18:22" ht="12.75" hidden="1">
      <c r="R152" s="1">
        <v>151</v>
      </c>
      <c r="V152" s="1">
        <v>152</v>
      </c>
    </row>
    <row r="153" spans="18:22" ht="12.75" hidden="1">
      <c r="R153" s="1">
        <v>152</v>
      </c>
      <c r="V153" s="1">
        <v>153</v>
      </c>
    </row>
    <row r="154" spans="18:22" ht="12.75" hidden="1">
      <c r="R154" s="1">
        <v>153</v>
      </c>
      <c r="V154" s="1">
        <v>154</v>
      </c>
    </row>
    <row r="155" spans="18:22" ht="12.75" hidden="1">
      <c r="R155" s="1">
        <v>154</v>
      </c>
      <c r="V155" s="1">
        <v>155</v>
      </c>
    </row>
    <row r="156" spans="18:22" ht="12.75" hidden="1">
      <c r="R156" s="1">
        <v>155</v>
      </c>
      <c r="V156" s="1">
        <v>156</v>
      </c>
    </row>
    <row r="157" spans="18:22" ht="12.75" hidden="1">
      <c r="R157" s="1">
        <v>156</v>
      </c>
      <c r="V157" s="1">
        <v>157</v>
      </c>
    </row>
    <row r="158" spans="18:22" ht="12.75" hidden="1">
      <c r="R158" s="1">
        <v>157</v>
      </c>
      <c r="V158" s="1">
        <v>158</v>
      </c>
    </row>
    <row r="159" spans="18:22" ht="12.75" hidden="1">
      <c r="R159" s="1">
        <v>158</v>
      </c>
      <c r="V159" s="1">
        <v>159</v>
      </c>
    </row>
    <row r="160" spans="18:22" ht="12.75" hidden="1">
      <c r="R160" s="1">
        <v>159</v>
      </c>
      <c r="V160" s="1">
        <v>160</v>
      </c>
    </row>
    <row r="161" spans="18:22" ht="12.75" hidden="1">
      <c r="R161" s="1">
        <v>160</v>
      </c>
      <c r="V161" s="1">
        <v>161</v>
      </c>
    </row>
    <row r="162" spans="18:22" ht="12.75" hidden="1">
      <c r="R162" s="1">
        <v>161</v>
      </c>
      <c r="V162" s="1">
        <v>162</v>
      </c>
    </row>
    <row r="163" spans="18:22" ht="12.75" hidden="1">
      <c r="R163" s="1">
        <v>162</v>
      </c>
      <c r="V163" s="1">
        <v>163</v>
      </c>
    </row>
    <row r="164" spans="18:22" ht="12.75" hidden="1">
      <c r="R164" s="1">
        <v>163</v>
      </c>
      <c r="V164" s="1">
        <v>164</v>
      </c>
    </row>
    <row r="165" spans="18:22" ht="12.75" hidden="1">
      <c r="R165" s="1">
        <v>164</v>
      </c>
      <c r="V165" s="1">
        <v>165</v>
      </c>
    </row>
    <row r="166" spans="18:22" ht="12.75" hidden="1">
      <c r="R166" s="1">
        <v>165</v>
      </c>
      <c r="V166" s="1">
        <v>166</v>
      </c>
    </row>
    <row r="167" spans="18:22" ht="12.75" hidden="1">
      <c r="R167" s="1">
        <v>166</v>
      </c>
      <c r="V167" s="1">
        <v>167</v>
      </c>
    </row>
    <row r="168" spans="18:22" ht="12.75" hidden="1">
      <c r="R168" s="1">
        <v>167</v>
      </c>
      <c r="V168" s="1">
        <v>168</v>
      </c>
    </row>
    <row r="169" spans="18:22" ht="12.75" hidden="1">
      <c r="R169" s="1">
        <v>168</v>
      </c>
      <c r="V169" s="1">
        <v>169</v>
      </c>
    </row>
    <row r="170" spans="18:22" ht="12.75" hidden="1">
      <c r="R170" s="1">
        <v>169</v>
      </c>
      <c r="V170" s="1">
        <v>170</v>
      </c>
    </row>
    <row r="171" spans="18:22" ht="12.75" hidden="1">
      <c r="R171" s="1">
        <v>170</v>
      </c>
      <c r="V171" s="1">
        <v>171</v>
      </c>
    </row>
    <row r="172" spans="18:22" ht="12.75" hidden="1">
      <c r="R172" s="1">
        <v>171</v>
      </c>
      <c r="V172" s="1">
        <v>172</v>
      </c>
    </row>
    <row r="173" spans="18:22" ht="12.75" hidden="1">
      <c r="R173" s="1">
        <v>172</v>
      </c>
      <c r="V173" s="1">
        <v>173</v>
      </c>
    </row>
    <row r="174" spans="18:22" ht="12.75" hidden="1">
      <c r="R174" s="1">
        <v>173</v>
      </c>
      <c r="V174" s="1">
        <v>174</v>
      </c>
    </row>
    <row r="175" spans="18:22" ht="12.75" hidden="1">
      <c r="R175" s="1">
        <v>174</v>
      </c>
      <c r="V175" s="1">
        <v>175</v>
      </c>
    </row>
    <row r="176" spans="18:22" ht="12.75" hidden="1">
      <c r="R176" s="1">
        <v>175</v>
      </c>
      <c r="V176" s="1">
        <v>176</v>
      </c>
    </row>
    <row r="177" spans="18:22" ht="12.75" hidden="1">
      <c r="R177" s="1">
        <v>176</v>
      </c>
      <c r="V177" s="1">
        <v>177</v>
      </c>
    </row>
    <row r="178" spans="18:22" ht="12.75" hidden="1">
      <c r="R178" s="1">
        <v>177</v>
      </c>
      <c r="V178" s="1">
        <v>178</v>
      </c>
    </row>
    <row r="179" spans="18:22" ht="12.75" hidden="1">
      <c r="R179" s="1">
        <v>178</v>
      </c>
      <c r="V179" s="1">
        <v>179</v>
      </c>
    </row>
    <row r="180" spans="18:22" ht="12.75" hidden="1">
      <c r="R180" s="1">
        <v>179</v>
      </c>
      <c r="V180" s="1">
        <v>180</v>
      </c>
    </row>
    <row r="181" spans="18:22" ht="12.75" hidden="1">
      <c r="R181" s="1">
        <v>180</v>
      </c>
      <c r="V181" s="1">
        <v>181</v>
      </c>
    </row>
    <row r="182" spans="18:22" ht="12.75" hidden="1">
      <c r="R182" s="1">
        <v>181</v>
      </c>
      <c r="V182" s="1">
        <v>182</v>
      </c>
    </row>
    <row r="183" spans="18:22" ht="12.75" hidden="1">
      <c r="R183" s="1">
        <v>182</v>
      </c>
      <c r="V183" s="1">
        <v>183</v>
      </c>
    </row>
    <row r="184" spans="18:22" ht="12.75" hidden="1">
      <c r="R184" s="1">
        <v>183</v>
      </c>
      <c r="V184" s="1">
        <v>184</v>
      </c>
    </row>
    <row r="185" spans="18:22" ht="12.75" hidden="1">
      <c r="R185" s="1">
        <v>184</v>
      </c>
      <c r="V185" s="1">
        <v>185</v>
      </c>
    </row>
    <row r="186" spans="18:22" ht="12.75" hidden="1">
      <c r="R186" s="1">
        <v>185</v>
      </c>
      <c r="V186" s="1">
        <v>186</v>
      </c>
    </row>
    <row r="187" spans="18:22" ht="12.75" hidden="1">
      <c r="R187" s="1">
        <v>186</v>
      </c>
      <c r="V187" s="1">
        <v>187</v>
      </c>
    </row>
    <row r="188" spans="18:22" ht="12.75" hidden="1">
      <c r="R188" s="1">
        <v>187</v>
      </c>
      <c r="V188" s="1">
        <v>188</v>
      </c>
    </row>
    <row r="189" spans="18:22" ht="12.75" hidden="1">
      <c r="R189" s="1">
        <v>188</v>
      </c>
      <c r="V189" s="1">
        <v>189</v>
      </c>
    </row>
    <row r="190" spans="18:22" ht="12.75" hidden="1">
      <c r="R190" s="1">
        <v>189</v>
      </c>
      <c r="V190" s="1">
        <v>190</v>
      </c>
    </row>
    <row r="191" spans="18:22" ht="12.75" hidden="1">
      <c r="R191" s="1">
        <v>190</v>
      </c>
      <c r="V191" s="1">
        <v>191</v>
      </c>
    </row>
    <row r="192" spans="18:22" ht="12.75" hidden="1">
      <c r="R192" s="1">
        <v>191</v>
      </c>
      <c r="V192" s="1">
        <v>192</v>
      </c>
    </row>
    <row r="193" spans="18:22" ht="12.75" hidden="1">
      <c r="R193" s="1">
        <v>192</v>
      </c>
      <c r="V193" s="1">
        <v>193</v>
      </c>
    </row>
    <row r="194" spans="18:22" ht="12.75" hidden="1">
      <c r="R194" s="1">
        <v>193</v>
      </c>
      <c r="V194" s="1">
        <v>194</v>
      </c>
    </row>
    <row r="195" spans="18:22" ht="12.75" hidden="1">
      <c r="R195" s="1">
        <v>194</v>
      </c>
      <c r="V195" s="1">
        <v>195</v>
      </c>
    </row>
    <row r="196" spans="18:22" ht="12.75" hidden="1">
      <c r="R196" s="1">
        <v>195</v>
      </c>
      <c r="V196" s="1">
        <v>196</v>
      </c>
    </row>
    <row r="197" spans="18:22" ht="12.75" hidden="1">
      <c r="R197" s="1">
        <v>196</v>
      </c>
      <c r="V197" s="1">
        <v>197</v>
      </c>
    </row>
    <row r="198" spans="18:22" ht="12.75" hidden="1">
      <c r="R198" s="1">
        <v>197</v>
      </c>
      <c r="V198" s="1">
        <v>198</v>
      </c>
    </row>
    <row r="199" spans="18:22" ht="12.75" hidden="1">
      <c r="R199" s="1">
        <v>198</v>
      </c>
      <c r="V199" s="1">
        <v>199</v>
      </c>
    </row>
    <row r="200" spans="18:22" ht="12.75" hidden="1">
      <c r="R200" s="1">
        <v>199</v>
      </c>
      <c r="V200" s="1">
        <v>200</v>
      </c>
    </row>
    <row r="201" spans="18:22" ht="12.75" hidden="1">
      <c r="R201" s="1">
        <v>200</v>
      </c>
      <c r="V201" s="1">
        <v>201</v>
      </c>
    </row>
    <row r="202" spans="18:22" ht="12.75" hidden="1">
      <c r="R202" s="1">
        <v>201</v>
      </c>
      <c r="V202" s="1">
        <v>202</v>
      </c>
    </row>
    <row r="203" spans="18:22" ht="12.75" hidden="1">
      <c r="R203" s="1">
        <v>202</v>
      </c>
      <c r="V203" s="1">
        <v>203</v>
      </c>
    </row>
    <row r="204" spans="18:22" ht="12.75" hidden="1">
      <c r="R204" s="1">
        <v>203</v>
      </c>
      <c r="V204" s="1">
        <v>204</v>
      </c>
    </row>
    <row r="205" spans="18:22" ht="12.75" hidden="1">
      <c r="R205" s="1">
        <v>204</v>
      </c>
      <c r="V205" s="1">
        <v>205</v>
      </c>
    </row>
    <row r="206" spans="18:22" ht="12.75" hidden="1">
      <c r="R206" s="1">
        <v>205</v>
      </c>
      <c r="V206" s="1">
        <v>206</v>
      </c>
    </row>
    <row r="207" spans="18:22" ht="12.75" hidden="1">
      <c r="R207" s="1">
        <v>206</v>
      </c>
      <c r="V207" s="1">
        <v>207</v>
      </c>
    </row>
    <row r="208" spans="18:22" ht="12.75" hidden="1">
      <c r="R208" s="1">
        <v>207</v>
      </c>
      <c r="V208" s="1">
        <v>208</v>
      </c>
    </row>
    <row r="209" spans="18:22" ht="12.75" hidden="1">
      <c r="R209" s="1">
        <v>208</v>
      </c>
      <c r="V209" s="1">
        <v>209</v>
      </c>
    </row>
    <row r="210" spans="18:22" ht="12.75" hidden="1">
      <c r="R210" s="1">
        <v>209</v>
      </c>
      <c r="V210" s="1">
        <v>210</v>
      </c>
    </row>
    <row r="211" spans="18:22" ht="12.75" hidden="1">
      <c r="R211" s="1">
        <v>210</v>
      </c>
      <c r="V211" s="1">
        <v>211</v>
      </c>
    </row>
    <row r="212" spans="18:22" ht="12.75" hidden="1">
      <c r="R212" s="1">
        <v>211</v>
      </c>
      <c r="V212" s="1">
        <v>212</v>
      </c>
    </row>
    <row r="213" spans="18:22" ht="12.75" hidden="1">
      <c r="R213" s="1">
        <v>212</v>
      </c>
      <c r="V213" s="1">
        <v>213</v>
      </c>
    </row>
    <row r="214" spans="18:22" ht="12.75" hidden="1">
      <c r="R214" s="1">
        <v>213</v>
      </c>
      <c r="V214" s="1">
        <v>214</v>
      </c>
    </row>
    <row r="215" spans="18:22" ht="12.75" hidden="1">
      <c r="R215" s="1">
        <v>214</v>
      </c>
      <c r="V215" s="1">
        <v>215</v>
      </c>
    </row>
    <row r="216" spans="18:22" ht="12.75" hidden="1">
      <c r="R216" s="1">
        <v>215</v>
      </c>
      <c r="V216" s="1">
        <v>216</v>
      </c>
    </row>
    <row r="217" spans="18:22" ht="12.75" hidden="1">
      <c r="R217" s="1">
        <v>216</v>
      </c>
      <c r="V217" s="1">
        <v>217</v>
      </c>
    </row>
    <row r="218" spans="18:22" ht="12.75" hidden="1">
      <c r="R218" s="1">
        <v>217</v>
      </c>
      <c r="V218" s="1">
        <v>218</v>
      </c>
    </row>
    <row r="219" spans="18:22" ht="12.75" hidden="1">
      <c r="R219" s="1">
        <v>218</v>
      </c>
      <c r="V219" s="1">
        <v>219</v>
      </c>
    </row>
    <row r="220" spans="18:22" ht="12.75" hidden="1">
      <c r="R220" s="1">
        <v>219</v>
      </c>
      <c r="V220" s="1">
        <v>220</v>
      </c>
    </row>
    <row r="221" spans="18:22" ht="12.75" hidden="1">
      <c r="R221" s="1">
        <v>220</v>
      </c>
      <c r="V221" s="1">
        <v>221</v>
      </c>
    </row>
    <row r="222" spans="18:22" ht="12.75" hidden="1">
      <c r="R222" s="1">
        <v>221</v>
      </c>
      <c r="V222" s="1">
        <v>222</v>
      </c>
    </row>
    <row r="223" spans="18:22" ht="12.75" hidden="1">
      <c r="R223" s="1">
        <v>222</v>
      </c>
      <c r="V223" s="1">
        <v>223</v>
      </c>
    </row>
    <row r="224" spans="18:22" ht="12.75" hidden="1">
      <c r="R224" s="1">
        <v>223</v>
      </c>
      <c r="V224" s="1">
        <v>224</v>
      </c>
    </row>
    <row r="225" spans="18:22" ht="12.75" hidden="1">
      <c r="R225" s="1">
        <v>224</v>
      </c>
      <c r="V225" s="1">
        <v>225</v>
      </c>
    </row>
    <row r="226" spans="18:22" ht="12.75" hidden="1">
      <c r="R226" s="1">
        <v>225</v>
      </c>
      <c r="V226" s="1">
        <v>226</v>
      </c>
    </row>
    <row r="227" spans="18:22" ht="12.75" hidden="1">
      <c r="R227" s="1">
        <v>226</v>
      </c>
      <c r="V227" s="1">
        <v>227</v>
      </c>
    </row>
    <row r="228" spans="18:22" ht="12.75" hidden="1">
      <c r="R228" s="1">
        <v>227</v>
      </c>
      <c r="V228" s="1">
        <v>228</v>
      </c>
    </row>
    <row r="229" spans="18:22" ht="12.75" hidden="1">
      <c r="R229" s="1">
        <v>228</v>
      </c>
      <c r="V229" s="1">
        <v>229</v>
      </c>
    </row>
    <row r="230" spans="18:22" ht="12.75" hidden="1">
      <c r="R230" s="1">
        <v>229</v>
      </c>
      <c r="V230" s="1">
        <v>230</v>
      </c>
    </row>
    <row r="231" spans="18:22" ht="12.75" hidden="1">
      <c r="R231" s="1">
        <v>230</v>
      </c>
      <c r="V231" s="1">
        <v>231</v>
      </c>
    </row>
    <row r="232" spans="18:22" ht="12.75" hidden="1">
      <c r="R232" s="1">
        <v>231</v>
      </c>
      <c r="V232" s="1">
        <v>232</v>
      </c>
    </row>
    <row r="233" spans="18:22" ht="12.75" hidden="1">
      <c r="R233" s="1">
        <v>232</v>
      </c>
      <c r="V233" s="1">
        <v>233</v>
      </c>
    </row>
    <row r="234" spans="18:22" ht="12.75" hidden="1">
      <c r="R234" s="1">
        <v>233</v>
      </c>
      <c r="V234" s="1">
        <v>234</v>
      </c>
    </row>
    <row r="235" spans="18:22" ht="12.75" hidden="1">
      <c r="R235" s="1">
        <v>234</v>
      </c>
      <c r="V235" s="1">
        <v>235</v>
      </c>
    </row>
    <row r="236" spans="18:22" ht="12.75" hidden="1">
      <c r="R236" s="1">
        <v>235</v>
      </c>
      <c r="V236" s="1">
        <v>236</v>
      </c>
    </row>
    <row r="237" spans="18:22" ht="12.75" hidden="1">
      <c r="R237" s="1">
        <v>236</v>
      </c>
      <c r="V237" s="1">
        <v>237</v>
      </c>
    </row>
    <row r="238" spans="18:22" ht="12.75" hidden="1">
      <c r="R238" s="1">
        <v>237</v>
      </c>
      <c r="V238" s="1">
        <v>238</v>
      </c>
    </row>
    <row r="239" spans="18:22" ht="12.75" hidden="1">
      <c r="R239" s="1">
        <v>238</v>
      </c>
      <c r="V239" s="1">
        <v>239</v>
      </c>
    </row>
    <row r="240" spans="18:22" ht="12.75" hidden="1">
      <c r="R240" s="1">
        <v>239</v>
      </c>
      <c r="V240" s="1">
        <v>240</v>
      </c>
    </row>
    <row r="241" spans="18:22" ht="12.75" hidden="1">
      <c r="R241" s="1">
        <v>240</v>
      </c>
      <c r="V241" s="1">
        <v>241</v>
      </c>
    </row>
    <row r="242" spans="18:22" ht="12.75" hidden="1">
      <c r="R242" s="1">
        <v>241</v>
      </c>
      <c r="V242" s="1">
        <v>242</v>
      </c>
    </row>
    <row r="243" spans="18:22" ht="12.75" hidden="1">
      <c r="R243" s="1">
        <v>242</v>
      </c>
      <c r="V243" s="1">
        <v>243</v>
      </c>
    </row>
    <row r="244" spans="18:22" ht="12.75" hidden="1">
      <c r="R244" s="1">
        <v>243</v>
      </c>
      <c r="V244" s="1">
        <v>244</v>
      </c>
    </row>
    <row r="245" spans="18:22" ht="12.75" hidden="1">
      <c r="R245" s="1">
        <v>244</v>
      </c>
      <c r="V245" s="1">
        <v>245</v>
      </c>
    </row>
    <row r="246" spans="18:22" ht="12.75" hidden="1">
      <c r="R246" s="1">
        <v>245</v>
      </c>
      <c r="V246" s="1">
        <v>246</v>
      </c>
    </row>
    <row r="247" spans="18:22" ht="12.75" hidden="1">
      <c r="R247" s="1">
        <v>246</v>
      </c>
      <c r="V247" s="1">
        <v>247</v>
      </c>
    </row>
    <row r="248" spans="18:22" ht="12.75" hidden="1">
      <c r="R248" s="1">
        <v>247</v>
      </c>
      <c r="V248" s="1">
        <v>248</v>
      </c>
    </row>
    <row r="249" spans="18:22" ht="12.75" hidden="1">
      <c r="R249" s="1">
        <v>248</v>
      </c>
      <c r="V249" s="1">
        <v>249</v>
      </c>
    </row>
    <row r="250" spans="18:22" ht="12.75" hidden="1">
      <c r="R250" s="1">
        <v>249</v>
      </c>
      <c r="V250" s="1">
        <v>250</v>
      </c>
    </row>
    <row r="251" spans="18:22" ht="12.75" hidden="1">
      <c r="R251" s="1">
        <v>250</v>
      </c>
      <c r="V251" s="1">
        <v>251</v>
      </c>
    </row>
    <row r="252" spans="18:22" ht="12.75" hidden="1">
      <c r="R252" s="1">
        <v>251</v>
      </c>
      <c r="V252" s="1">
        <v>252</v>
      </c>
    </row>
    <row r="253" spans="18:22" ht="12.75" hidden="1">
      <c r="R253" s="1">
        <v>252</v>
      </c>
      <c r="V253" s="1">
        <v>253</v>
      </c>
    </row>
    <row r="254" spans="18:22" ht="12.75" hidden="1">
      <c r="R254" s="1">
        <v>253</v>
      </c>
      <c r="V254" s="1">
        <v>254</v>
      </c>
    </row>
    <row r="255" spans="18:22" ht="12.75" hidden="1">
      <c r="R255" s="1">
        <v>254</v>
      </c>
      <c r="V255" s="1">
        <v>255</v>
      </c>
    </row>
    <row r="256" spans="18:22" ht="12.75" hidden="1">
      <c r="R256" s="1">
        <v>255</v>
      </c>
      <c r="V256" s="1">
        <v>256</v>
      </c>
    </row>
    <row r="257" spans="18:22" ht="12.75" hidden="1">
      <c r="R257" s="1">
        <v>256</v>
      </c>
      <c r="V257" s="1">
        <v>257</v>
      </c>
    </row>
    <row r="258" spans="18:22" ht="12.75" hidden="1">
      <c r="R258" s="1">
        <v>257</v>
      </c>
      <c r="V258" s="1">
        <v>258</v>
      </c>
    </row>
    <row r="259" spans="18:22" ht="12.75" hidden="1">
      <c r="R259" s="1">
        <v>258</v>
      </c>
      <c r="V259" s="1">
        <v>259</v>
      </c>
    </row>
    <row r="260" spans="18:22" ht="12.75" hidden="1">
      <c r="R260" s="1">
        <v>259</v>
      </c>
      <c r="V260" s="1">
        <v>260</v>
      </c>
    </row>
    <row r="261" spans="18:22" ht="12.75" hidden="1">
      <c r="R261" s="1">
        <v>260</v>
      </c>
      <c r="V261" s="1">
        <v>261</v>
      </c>
    </row>
    <row r="262" spans="18:22" ht="12.75" hidden="1">
      <c r="R262" s="1">
        <v>261</v>
      </c>
      <c r="V262" s="1">
        <v>262</v>
      </c>
    </row>
    <row r="263" spans="18:22" ht="12.75" hidden="1">
      <c r="R263" s="1">
        <v>262</v>
      </c>
      <c r="V263" s="1">
        <v>263</v>
      </c>
    </row>
    <row r="264" spans="18:22" ht="12.75" hidden="1">
      <c r="R264" s="1">
        <v>263</v>
      </c>
      <c r="V264" s="1">
        <v>264</v>
      </c>
    </row>
    <row r="265" spans="18:22" ht="12.75" hidden="1">
      <c r="R265" s="1">
        <v>264</v>
      </c>
      <c r="V265" s="1">
        <v>265</v>
      </c>
    </row>
    <row r="266" spans="18:22" ht="12.75" hidden="1">
      <c r="R266" s="1">
        <v>265</v>
      </c>
      <c r="V266" s="1">
        <v>266</v>
      </c>
    </row>
    <row r="267" spans="18:22" ht="12.75" hidden="1">
      <c r="R267" s="1">
        <v>266</v>
      </c>
      <c r="V267" s="1">
        <v>267</v>
      </c>
    </row>
    <row r="268" spans="18:22" ht="12.75" hidden="1">
      <c r="R268" s="1">
        <v>267</v>
      </c>
      <c r="V268" s="1">
        <v>268</v>
      </c>
    </row>
    <row r="269" spans="18:22" ht="12.75" hidden="1">
      <c r="R269" s="1">
        <v>268</v>
      </c>
      <c r="V269" s="1">
        <v>269</v>
      </c>
    </row>
    <row r="270" spans="18:22" ht="12.75" hidden="1">
      <c r="R270" s="1">
        <v>269</v>
      </c>
      <c r="V270" s="1">
        <v>270</v>
      </c>
    </row>
    <row r="271" spans="18:22" ht="12.75" hidden="1">
      <c r="R271" s="1">
        <v>270</v>
      </c>
      <c r="V271" s="1">
        <v>271</v>
      </c>
    </row>
    <row r="272" spans="18:22" ht="12.75" hidden="1">
      <c r="R272" s="1">
        <v>271</v>
      </c>
      <c r="V272" s="1">
        <v>272</v>
      </c>
    </row>
    <row r="273" spans="18:22" ht="12.75" hidden="1">
      <c r="R273" s="1">
        <v>272</v>
      </c>
      <c r="V273" s="1">
        <v>273</v>
      </c>
    </row>
    <row r="274" spans="18:22" ht="12.75" hidden="1">
      <c r="R274" s="1">
        <v>273</v>
      </c>
      <c r="V274" s="1">
        <v>274</v>
      </c>
    </row>
    <row r="275" spans="18:22" ht="12.75" hidden="1">
      <c r="R275" s="1">
        <v>274</v>
      </c>
      <c r="V275" s="1">
        <v>275</v>
      </c>
    </row>
    <row r="276" spans="18:22" ht="12.75" hidden="1">
      <c r="R276" s="1">
        <v>275</v>
      </c>
      <c r="V276" s="1">
        <v>276</v>
      </c>
    </row>
    <row r="277" spans="18:22" ht="12.75" hidden="1">
      <c r="R277" s="1">
        <v>276</v>
      </c>
      <c r="V277" s="1">
        <v>277</v>
      </c>
    </row>
    <row r="278" spans="18:22" ht="12.75" hidden="1">
      <c r="R278" s="1">
        <v>277</v>
      </c>
      <c r="V278" s="1">
        <v>278</v>
      </c>
    </row>
    <row r="279" spans="18:22" ht="12.75" hidden="1">
      <c r="R279" s="1">
        <v>278</v>
      </c>
      <c r="V279" s="1">
        <v>279</v>
      </c>
    </row>
    <row r="280" spans="18:22" ht="12.75" hidden="1">
      <c r="R280" s="1">
        <v>279</v>
      </c>
      <c r="V280" s="1">
        <v>280</v>
      </c>
    </row>
    <row r="281" spans="18:22" ht="12.75" hidden="1">
      <c r="R281" s="1">
        <v>280</v>
      </c>
      <c r="V281" s="1">
        <v>281</v>
      </c>
    </row>
    <row r="282" spans="18:22" ht="12.75" hidden="1">
      <c r="R282" s="1">
        <v>281</v>
      </c>
      <c r="V282" s="1">
        <v>282</v>
      </c>
    </row>
    <row r="283" spans="18:22" ht="12.75" hidden="1">
      <c r="R283" s="1">
        <v>282</v>
      </c>
      <c r="V283" s="1">
        <v>283</v>
      </c>
    </row>
    <row r="284" spans="18:22" ht="12.75" hidden="1">
      <c r="R284" s="1">
        <v>283</v>
      </c>
      <c r="V284" s="1">
        <v>284</v>
      </c>
    </row>
    <row r="285" spans="18:22" ht="12.75" hidden="1">
      <c r="R285" s="1">
        <v>284</v>
      </c>
      <c r="V285" s="1">
        <v>285</v>
      </c>
    </row>
    <row r="286" spans="18:22" ht="12.75" hidden="1">
      <c r="R286" s="1">
        <v>285</v>
      </c>
      <c r="V286" s="1">
        <v>286</v>
      </c>
    </row>
    <row r="287" spans="18:22" ht="12.75" hidden="1">
      <c r="R287" s="1">
        <v>286</v>
      </c>
      <c r="V287" s="1">
        <v>287</v>
      </c>
    </row>
    <row r="288" spans="18:22" ht="12.75" hidden="1">
      <c r="R288" s="1">
        <v>287</v>
      </c>
      <c r="V288" s="1">
        <v>288</v>
      </c>
    </row>
    <row r="289" spans="18:22" ht="12.75" hidden="1">
      <c r="R289" s="1">
        <v>288</v>
      </c>
      <c r="V289" s="1">
        <v>289</v>
      </c>
    </row>
    <row r="290" spans="18:22" ht="12.75" hidden="1">
      <c r="R290" s="1">
        <v>289</v>
      </c>
      <c r="V290" s="1">
        <v>290</v>
      </c>
    </row>
    <row r="291" spans="18:22" ht="12.75" hidden="1">
      <c r="R291" s="1">
        <v>290</v>
      </c>
      <c r="V291" s="1">
        <v>291</v>
      </c>
    </row>
    <row r="292" spans="18:22" ht="12.75" hidden="1">
      <c r="R292" s="1">
        <v>291</v>
      </c>
      <c r="V292" s="1">
        <v>292</v>
      </c>
    </row>
    <row r="293" spans="18:22" ht="12.75" hidden="1">
      <c r="R293" s="1">
        <v>292</v>
      </c>
      <c r="V293" s="1">
        <v>293</v>
      </c>
    </row>
    <row r="294" spans="18:22" ht="12.75" hidden="1">
      <c r="R294" s="1">
        <v>293</v>
      </c>
      <c r="V294" s="1">
        <v>294</v>
      </c>
    </row>
    <row r="295" spans="18:22" ht="12.75" hidden="1">
      <c r="R295" s="1">
        <v>294</v>
      </c>
      <c r="V295" s="1">
        <v>295</v>
      </c>
    </row>
    <row r="296" spans="18:22" ht="12.75" hidden="1">
      <c r="R296" s="1">
        <v>295</v>
      </c>
      <c r="V296" s="1">
        <v>296</v>
      </c>
    </row>
    <row r="297" spans="18:22" ht="12.75" hidden="1">
      <c r="R297" s="1">
        <v>296</v>
      </c>
      <c r="V297" s="1">
        <v>297</v>
      </c>
    </row>
    <row r="298" spans="18:22" ht="12.75" hidden="1">
      <c r="R298" s="1">
        <v>297</v>
      </c>
      <c r="V298" s="1">
        <v>298</v>
      </c>
    </row>
    <row r="299" spans="18:22" ht="12.75" hidden="1">
      <c r="R299" s="1">
        <v>298</v>
      </c>
      <c r="V299" s="1">
        <v>299</v>
      </c>
    </row>
    <row r="300" spans="18:22" ht="12.75" hidden="1">
      <c r="R300" s="1">
        <v>299</v>
      </c>
      <c r="V300" s="1">
        <v>300</v>
      </c>
    </row>
    <row r="301" spans="18:22" ht="12.75" hidden="1">
      <c r="R301" s="1">
        <v>300</v>
      </c>
      <c r="V301" s="1">
        <v>301</v>
      </c>
    </row>
    <row r="302" ht="12.75" hidden="1">
      <c r="V302" s="1">
        <v>302</v>
      </c>
    </row>
    <row r="303" ht="12.75" hidden="1">
      <c r="V303" s="1">
        <v>303</v>
      </c>
    </row>
    <row r="304" ht="12.75" hidden="1">
      <c r="V304" s="1">
        <v>304</v>
      </c>
    </row>
    <row r="305" ht="12.75" hidden="1">
      <c r="V305" s="1">
        <v>305</v>
      </c>
    </row>
    <row r="306" ht="12.75" hidden="1">
      <c r="V306" s="1">
        <v>306</v>
      </c>
    </row>
    <row r="307" ht="12.75" hidden="1">
      <c r="V307" s="1">
        <v>307</v>
      </c>
    </row>
    <row r="308" ht="12.75" hidden="1">
      <c r="V308" s="1">
        <v>308</v>
      </c>
    </row>
    <row r="309" ht="12.75" hidden="1">
      <c r="V309" s="1">
        <v>309</v>
      </c>
    </row>
    <row r="310" ht="12.75" hidden="1">
      <c r="V310" s="1">
        <v>310</v>
      </c>
    </row>
    <row r="311" ht="12.75" hidden="1">
      <c r="V311" s="1">
        <v>311</v>
      </c>
    </row>
    <row r="312" ht="12.75" hidden="1">
      <c r="V312" s="1">
        <v>312</v>
      </c>
    </row>
    <row r="313" ht="12.75" hidden="1">
      <c r="V313" s="1">
        <v>313</v>
      </c>
    </row>
    <row r="314" ht="12.75" hidden="1">
      <c r="V314" s="1">
        <v>314</v>
      </c>
    </row>
    <row r="315" ht="12.75" hidden="1">
      <c r="V315" s="1">
        <v>315</v>
      </c>
    </row>
    <row r="316" ht="12.75" hidden="1">
      <c r="V316" s="1">
        <v>316</v>
      </c>
    </row>
    <row r="317" ht="12.75" hidden="1">
      <c r="V317" s="1">
        <v>317</v>
      </c>
    </row>
    <row r="318" ht="12.75" hidden="1">
      <c r="V318" s="1">
        <v>318</v>
      </c>
    </row>
    <row r="319" ht="12.75" hidden="1">
      <c r="V319" s="1">
        <v>319</v>
      </c>
    </row>
    <row r="320" ht="12.75" hidden="1">
      <c r="V320" s="1">
        <v>320</v>
      </c>
    </row>
    <row r="321" ht="12.75" hidden="1">
      <c r="V321" s="1">
        <v>321</v>
      </c>
    </row>
    <row r="322" ht="12.75" hidden="1">
      <c r="V322" s="1">
        <v>322</v>
      </c>
    </row>
    <row r="323" ht="12.75" hidden="1">
      <c r="V323" s="1">
        <v>323</v>
      </c>
    </row>
    <row r="324" ht="12.75" hidden="1">
      <c r="V324" s="1">
        <v>324</v>
      </c>
    </row>
    <row r="325" ht="12.75" hidden="1">
      <c r="V325" s="1">
        <v>325</v>
      </c>
    </row>
    <row r="326" ht="12.75" hidden="1">
      <c r="V326" s="1">
        <v>326</v>
      </c>
    </row>
    <row r="327" ht="12.75" hidden="1">
      <c r="V327" s="1">
        <v>327</v>
      </c>
    </row>
    <row r="328" ht="12.75" hidden="1">
      <c r="V328" s="1">
        <v>328</v>
      </c>
    </row>
    <row r="329" ht="12.75" hidden="1">
      <c r="V329" s="1">
        <v>329</v>
      </c>
    </row>
    <row r="330" ht="12.75" hidden="1">
      <c r="V330" s="1">
        <v>330</v>
      </c>
    </row>
    <row r="331" ht="12.75" hidden="1">
      <c r="V331" s="1">
        <v>331</v>
      </c>
    </row>
    <row r="332" ht="12.75" hidden="1">
      <c r="V332" s="1">
        <v>332</v>
      </c>
    </row>
    <row r="333" ht="12.75" hidden="1">
      <c r="V333" s="1">
        <v>333</v>
      </c>
    </row>
    <row r="334" ht="12.75" hidden="1">
      <c r="V334" s="1">
        <v>334</v>
      </c>
    </row>
    <row r="335" ht="12.75" hidden="1">
      <c r="V335" s="1">
        <v>335</v>
      </c>
    </row>
    <row r="336" ht="12.75" hidden="1">
      <c r="V336" s="1">
        <v>336</v>
      </c>
    </row>
    <row r="337" ht="12.75" hidden="1">
      <c r="V337" s="1">
        <v>337</v>
      </c>
    </row>
    <row r="338" ht="12.75" hidden="1">
      <c r="V338" s="1">
        <v>338</v>
      </c>
    </row>
    <row r="339" ht="12.75" hidden="1">
      <c r="V339" s="1">
        <v>339</v>
      </c>
    </row>
    <row r="340" ht="12.75" hidden="1">
      <c r="V340" s="1">
        <v>340</v>
      </c>
    </row>
    <row r="341" ht="12.75" hidden="1">
      <c r="V341" s="1">
        <v>341</v>
      </c>
    </row>
    <row r="342" ht="12.75" hidden="1">
      <c r="V342" s="1">
        <v>342</v>
      </c>
    </row>
    <row r="343" ht="12.75" hidden="1">
      <c r="V343" s="1">
        <v>343</v>
      </c>
    </row>
    <row r="344" ht="12.75" hidden="1">
      <c r="V344" s="1">
        <v>344</v>
      </c>
    </row>
    <row r="345" ht="12.75" hidden="1">
      <c r="V345" s="1">
        <v>345</v>
      </c>
    </row>
    <row r="346" ht="12.75" hidden="1">
      <c r="V346" s="1">
        <v>346</v>
      </c>
    </row>
    <row r="347" ht="12.75" hidden="1">
      <c r="V347" s="1">
        <v>347</v>
      </c>
    </row>
    <row r="348" ht="12.75" hidden="1">
      <c r="V348" s="1">
        <v>348</v>
      </c>
    </row>
    <row r="349" ht="12.75" hidden="1">
      <c r="V349" s="1">
        <v>349</v>
      </c>
    </row>
    <row r="350" ht="12.75" hidden="1">
      <c r="V350" s="1">
        <v>350</v>
      </c>
    </row>
    <row r="351" ht="12.75" hidden="1">
      <c r="V351" s="1">
        <v>351</v>
      </c>
    </row>
    <row r="352" ht="12.75" hidden="1">
      <c r="V352" s="1">
        <v>352</v>
      </c>
    </row>
    <row r="353" ht="12.75" hidden="1">
      <c r="V353" s="1">
        <v>353</v>
      </c>
    </row>
    <row r="354" ht="12.75" hidden="1">
      <c r="V354" s="1">
        <v>354</v>
      </c>
    </row>
    <row r="355" ht="12.75" hidden="1">
      <c r="V355" s="1">
        <v>355</v>
      </c>
    </row>
    <row r="356" ht="12.75" hidden="1">
      <c r="V356" s="1">
        <v>356</v>
      </c>
    </row>
    <row r="357" ht="12.75" hidden="1">
      <c r="V357" s="1">
        <v>357</v>
      </c>
    </row>
    <row r="358" ht="12.75" hidden="1">
      <c r="V358" s="1">
        <v>358</v>
      </c>
    </row>
    <row r="359" ht="12.75" hidden="1">
      <c r="V359" s="1">
        <v>359</v>
      </c>
    </row>
    <row r="360" ht="12.75" hidden="1">
      <c r="V360" s="1">
        <v>360</v>
      </c>
    </row>
    <row r="361" ht="12.75" hidden="1">
      <c r="V361" s="1">
        <v>361</v>
      </c>
    </row>
    <row r="362" ht="12.75" hidden="1">
      <c r="V362" s="1">
        <v>362</v>
      </c>
    </row>
    <row r="363" ht="12.75" hidden="1">
      <c r="V363" s="1">
        <v>363</v>
      </c>
    </row>
    <row r="364" ht="12.75" hidden="1">
      <c r="V364" s="1">
        <v>364</v>
      </c>
    </row>
    <row r="365" ht="12.75" hidden="1">
      <c r="V365" s="1">
        <v>365</v>
      </c>
    </row>
    <row r="366" ht="12.75" hidden="1">
      <c r="V366" s="1">
        <v>366</v>
      </c>
    </row>
  </sheetData>
  <sheetProtection password="DC67" sheet="1" objects="1" scenarios="1" selectLockedCells="1"/>
  <dataValidations count="7">
    <dataValidation type="list" allowBlank="1" showErrorMessage="1" errorTitle="Meer dan 300 lampen?" error="Neem svp contact met ons op." sqref="G12 G10">
      <formula1>$R$1:$R$301</formula1>
    </dataValidation>
    <dataValidation type="list" allowBlank="1" showErrorMessage="1" errorTitle="Vul svp hele uren in." error="Maak svp een keuze met het keuzeknopje!" sqref="G14">
      <formula1>$T$1:$T$24</formula1>
    </dataValidation>
    <dataValidation type="list" allowBlank="1" showInputMessage="1" showErrorMessage="1" errorTitle="Geen geldig aantal  ingevuld!" error="Maak svp een keuze met het keuzeknopje!" sqref="G15">
      <formula1>$V$1:$V$366</formula1>
    </dataValidation>
    <dataValidation type="list" allowBlank="1" showErrorMessage="1" errorTitle="Geen geldige prijs ingevuld." error="Maak svp een keuze met het keuzeknopje!" sqref="G16">
      <formula1>$X$1:$X$47</formula1>
    </dataValidation>
    <dataValidation type="list" allowBlank="1" showErrorMessage="1" errorTitle="Geen geldige invoer" error="Maak svp een keuze met het keuzeknopje!" sqref="G13">
      <formula1>$AA$1:$AA$71</formula1>
    </dataValidation>
    <dataValidation type="list" allowBlank="1" showErrorMessage="1" errorTitle="Foute invoer!" error="Maak svp een keuze met het keuzeknopje!" sqref="G21 G20">
      <formula1>$AC$1:$AC$31</formula1>
    </dataValidation>
    <dataValidation type="list" allowBlank="1" showErrorMessage="1" errorTitle="Geen geldig invoer!" error="Maak svp een keuze met het keuzeknopje!" sqref="G11">
      <formula1>$AA$1:$AA$71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2010-06-28T05:48:31Z</cp:lastPrinted>
  <dcterms:created xsi:type="dcterms:W3CDTF">2010-06-27T12:07:01Z</dcterms:created>
  <dcterms:modified xsi:type="dcterms:W3CDTF">2010-07-06T10:56:42Z</dcterms:modified>
  <cp:category/>
  <cp:version/>
  <cp:contentType/>
  <cp:contentStatus/>
</cp:coreProperties>
</file>